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65" windowWidth="10575" windowHeight="6945" tabRatio="839"/>
  </bookViews>
  <sheets>
    <sheet name="Composição" sheetId="4" r:id="rId1"/>
  </sheets>
  <definedNames>
    <definedName name="_xlnm._FilterDatabase" localSheetId="0" hidden="1">Composição!#REF!</definedName>
    <definedName name="_xlnm.Print_Area" localSheetId="0">Composição!$A$1:$I$35</definedName>
    <definedName name="_xlnm.Print_Titles" localSheetId="0">Composição!$1:$11</definedName>
  </definedNames>
  <calcPr calcId="145621"/>
</workbook>
</file>

<file path=xl/calcChain.xml><?xml version="1.0" encoding="utf-8"?>
<calcChain xmlns="http://schemas.openxmlformats.org/spreadsheetml/2006/main">
  <c r="I21" i="4" l="1"/>
  <c r="H16" i="4"/>
  <c r="I16" i="4" s="1"/>
  <c r="H17" i="4"/>
  <c r="I17" i="4" s="1"/>
  <c r="H18" i="4"/>
  <c r="I18" i="4" s="1"/>
  <c r="H19" i="4"/>
  <c r="I19" i="4" s="1"/>
  <c r="H20" i="4"/>
  <c r="I20" i="4" s="1"/>
  <c r="H21" i="4"/>
  <c r="H22" i="4"/>
  <c r="H15" i="4"/>
  <c r="I15" i="4" s="1"/>
  <c r="F22" i="4"/>
  <c r="I22" i="4" s="1"/>
  <c r="I14" i="4" l="1"/>
</calcChain>
</file>

<file path=xl/sharedStrings.xml><?xml version="1.0" encoding="utf-8"?>
<sst xmlns="http://schemas.openxmlformats.org/spreadsheetml/2006/main" count="64" uniqueCount="49">
  <si>
    <t>m</t>
  </si>
  <si>
    <t xml:space="preserve">CLIENTE: </t>
  </si>
  <si>
    <t>PREÇO</t>
  </si>
  <si>
    <t>Unitário (R$)</t>
  </si>
  <si>
    <t>SIMPLES</t>
  </si>
  <si>
    <t>SINAPI</t>
  </si>
  <si>
    <t>01.02</t>
  </si>
  <si>
    <t>01.01</t>
  </si>
  <si>
    <t>01.07</t>
  </si>
  <si>
    <t>COMPOSIÇÕES DE CUSTO</t>
  </si>
  <si>
    <t xml:space="preserve">DATA   : </t>
  </si>
  <si>
    <t xml:space="preserve">PROJETO:        </t>
  </si>
  <si>
    <t>LOCALIDADE:</t>
  </si>
  <si>
    <t>Item</t>
  </si>
  <si>
    <t>Fonte</t>
  </si>
  <si>
    <t>Código</t>
  </si>
  <si>
    <t>Discriminação</t>
  </si>
  <si>
    <t>Unidade</t>
  </si>
  <si>
    <t>Quantidade</t>
  </si>
  <si>
    <t>TOTAL (R$)</t>
  </si>
  <si>
    <t>L.SOCIAIS</t>
  </si>
  <si>
    <t>CE-001</t>
  </si>
  <si>
    <t>01.00</t>
  </si>
  <si>
    <t>COMPOSIÇÃO</t>
  </si>
  <si>
    <t>01.09</t>
  </si>
  <si>
    <t>um</t>
  </si>
  <si>
    <t>01.03</t>
  </si>
  <si>
    <t>01.04</t>
  </si>
  <si>
    <t>01.05</t>
  </si>
  <si>
    <t>01.08</t>
  </si>
  <si>
    <t>m²</t>
  </si>
  <si>
    <t>PREFEITURA MUNICIPAL DE POTIM</t>
  </si>
  <si>
    <t>SISTEMA DE ESGOTOS SANITÁRIOS</t>
  </si>
  <si>
    <t>POTIM -  SP</t>
  </si>
  <si>
    <t>FEV/2015</t>
  </si>
  <si>
    <t>m³</t>
  </si>
  <si>
    <t>ESCAVACAO MANUAL DE VALAS EM TERRA COMPACTA, PROF. DE 0 M &lt; H &lt;= 1 M</t>
  </si>
  <si>
    <t>73964/004</t>
  </si>
  <si>
    <t>REATERRO DE VALAS / CAVAS, COMPACTADA A MAÇO, EM CAMADAS DE ATÉ 30 CM.</t>
  </si>
  <si>
    <t>73907/006</t>
  </si>
  <si>
    <t>LASTRO DE CONCRETO, ESPESSURA 3CM, PREPARO MECANICO</t>
  </si>
  <si>
    <t>73990/001</t>
  </si>
  <si>
    <t>73972/001</t>
  </si>
  <si>
    <t>CONCRETO FCK=25MPA, VIRADO EM BETONEIRA, SEM LANCAMENTO</t>
  </si>
  <si>
    <t>ALVENARIA DE VEDAÇÃO DE BLOCOS VAZADOS DE CONCRETO DE 9X19X39CM (ESPESSURA 9CM) DE PAREDES COM ÁREA LÍQUIDA MENOR QUE 6M² SEM VÃOS E ARGAMASSA DE ASSENTAMENTO COM PREPARO EM BETONEIRA. AF_06/2014</t>
  </si>
  <si>
    <t>LANÇAMENTO COM USO DE BALDES, ADENSAMENTO E ACABAMENTO DE CONCRETO EM ESTRUTURAS. AF_12/2015</t>
  </si>
  <si>
    <t>CONCRETO NAO ESTRUTURAL, CONSUMO 150KG/M3, PREPARO COM BETONEIRA, SEM LANÇAMENTO</t>
  </si>
  <si>
    <t xml:space="preserve">ARMACAO ACO CA-50 P/1,0M3 DE CONCRETO </t>
  </si>
  <si>
    <t>CHICANAS NA LAGOA DE MATURAÇÃO H = 1,00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</si>
</sst>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8">
    <xf numFmtId="0" fontId="0" fillId="0" borderId="0"/>
    <xf numFmtId="0" fontId="1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9" fillId="0" borderId="1" applyNumberFormat="0" applyFill="0" applyAlignment="0" applyProtection="0"/>
    <xf numFmtId="164" fontId="1" fillId="0" borderId="0" applyFont="0" applyFill="0" applyBorder="0" applyAlignment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</cellStyleXfs>
  <cellXfs count="9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/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2" fontId="2" fillId="0" borderId="0" xfId="0" applyNumberFormat="1" applyFont="1" applyBorder="1" applyAlignment="1"/>
    <xf numFmtId="0" fontId="3" fillId="4" borderId="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4" fontId="3" fillId="4" borderId="16" xfId="0" applyNumberFormat="1" applyFont="1" applyFill="1" applyBorder="1" applyAlignment="1">
      <alignment horizontal="right" vertical="center" wrapText="1"/>
    </xf>
    <xf numFmtId="164" fontId="3" fillId="4" borderId="16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/>
    </xf>
    <xf numFmtId="4" fontId="3" fillId="4" borderId="6" xfId="0" applyNumberFormat="1" applyFont="1" applyFill="1" applyBorder="1" applyAlignment="1">
      <alignment horizontal="right" vertical="center" wrapText="1"/>
    </xf>
    <xf numFmtId="164" fontId="3" fillId="4" borderId="9" xfId="0" applyNumberFormat="1" applyFont="1" applyFill="1" applyBorder="1" applyAlignment="1">
      <alignment vertical="center" wrapText="1"/>
    </xf>
    <xf numFmtId="164" fontId="4" fillId="4" borderId="19" xfId="0" applyNumberFormat="1" applyFont="1" applyFill="1" applyBorder="1" applyAlignment="1">
      <alignment horizontal="center" vertical="center" wrapText="1"/>
    </xf>
    <xf numFmtId="164" fontId="4" fillId="4" borderId="22" xfId="0" applyNumberFormat="1" applyFont="1" applyFill="1" applyBorder="1" applyAlignment="1">
      <alignment horizontal="center" vertical="center" wrapText="1"/>
    </xf>
    <xf numFmtId="164" fontId="4" fillId="4" borderId="20" xfId="0" applyNumberFormat="1" applyFont="1" applyFill="1" applyBorder="1" applyAlignment="1">
      <alignment horizontal="center" vertical="center" wrapText="1"/>
    </xf>
    <xf numFmtId="164" fontId="4" fillId="4" borderId="24" xfId="0" applyNumberFormat="1" applyFont="1" applyFill="1" applyBorder="1" applyAlignment="1">
      <alignment horizontal="center" vertical="center" wrapText="1"/>
    </xf>
    <xf numFmtId="164" fontId="7" fillId="4" borderId="2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7" xfId="24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distributed" wrapText="1"/>
    </xf>
    <xf numFmtId="164" fontId="2" fillId="2" borderId="4" xfId="24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distributed" wrapText="1"/>
    </xf>
    <xf numFmtId="164" fontId="6" fillId="2" borderId="30" xfId="24" applyFont="1" applyFill="1" applyBorder="1" applyAlignment="1">
      <alignment horizontal="right" vertical="center" wrapText="1"/>
    </xf>
    <xf numFmtId="164" fontId="7" fillId="2" borderId="30" xfId="24" applyFont="1" applyFill="1" applyBorder="1" applyAlignment="1">
      <alignment horizontal="center" vertical="center" wrapText="1"/>
    </xf>
    <xf numFmtId="164" fontId="4" fillId="2" borderId="31" xfId="24" applyFont="1" applyFill="1" applyBorder="1" applyAlignment="1">
      <alignment horizontal="center" vertical="center" wrapText="1"/>
    </xf>
    <xf numFmtId="14" fontId="8" fillId="4" borderId="17" xfId="0" quotePrefix="1" applyNumberFormat="1" applyFont="1" applyFill="1" applyBorder="1" applyAlignment="1">
      <alignment horizontal="left" vertical="center" wrapText="1"/>
    </xf>
    <xf numFmtId="0" fontId="2" fillId="3" borderId="0" xfId="0" applyFont="1" applyFill="1" applyBorder="1" applyAlignment="1"/>
    <xf numFmtId="164" fontId="2" fillId="0" borderId="4" xfId="24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164" fontId="2" fillId="0" borderId="4" xfId="24" applyFont="1" applyFill="1" applyBorder="1" applyAlignment="1">
      <alignment horizontal="center" vertical="center" wrapText="1"/>
    </xf>
    <xf numFmtId="0" fontId="3" fillId="5" borderId="12" xfId="0" quotePrefix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164" fontId="2" fillId="5" borderId="4" xfId="24" applyFont="1" applyFill="1" applyBorder="1" applyAlignment="1">
      <alignment horizontal="right" vertical="center" wrapText="1"/>
    </xf>
    <xf numFmtId="164" fontId="2" fillId="5" borderId="4" xfId="24" applyFont="1" applyFill="1" applyBorder="1" applyAlignment="1">
      <alignment horizontal="center" vertical="center" wrapText="1"/>
    </xf>
    <xf numFmtId="164" fontId="3" fillId="5" borderId="7" xfId="24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164" fontId="2" fillId="0" borderId="13" xfId="24" applyFont="1" applyFill="1" applyBorder="1" applyAlignment="1">
      <alignment horizontal="center" vertical="center" wrapText="1"/>
    </xf>
    <xf numFmtId="164" fontId="2" fillId="0" borderId="13" xfId="24" applyFont="1" applyFill="1" applyBorder="1" applyAlignment="1">
      <alignment vertical="center" wrapText="1"/>
    </xf>
    <xf numFmtId="164" fontId="2" fillId="0" borderId="8" xfId="24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4" fontId="5" fillId="4" borderId="19" xfId="0" applyNumberFormat="1" applyFont="1" applyFill="1" applyBorder="1" applyAlignment="1">
      <alignment horizontal="right" vertical="center" wrapText="1"/>
    </xf>
    <xf numFmtId="4" fontId="5" fillId="4" borderId="20" xfId="0" applyNumberFormat="1" applyFont="1" applyFill="1" applyBorder="1" applyAlignment="1">
      <alignment horizontal="right" vertical="center" wrapText="1"/>
    </xf>
    <xf numFmtId="0" fontId="6" fillId="4" borderId="2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7" xfId="24" applyFont="1" applyFill="1" applyBorder="1" applyAlignment="1">
      <alignment horizontal="center" vertical="center" wrapText="1"/>
    </xf>
  </cellXfs>
  <cellStyles count="38">
    <cellStyle name="Normal" xfId="0" builtinId="0"/>
    <cellStyle name="Normal 10" xfId="1"/>
    <cellStyle name="Normal 11" xfId="2"/>
    <cellStyle name="Normal 11 2" xfId="25"/>
    <cellStyle name="Normal 12" xfId="3"/>
    <cellStyle name="Normal 12 2" xfId="26"/>
    <cellStyle name="Normal 13" xfId="4"/>
    <cellStyle name="Normal 13 2" xfId="27"/>
    <cellStyle name="Normal 14" xfId="5"/>
    <cellStyle name="Normal 14 2" xfId="28"/>
    <cellStyle name="Normal 15" xfId="6"/>
    <cellStyle name="Normal 15 2" xfId="29"/>
    <cellStyle name="Normal 16" xfId="7"/>
    <cellStyle name="Normal 16 2" xfId="30"/>
    <cellStyle name="Normal 17" xfId="8"/>
    <cellStyle name="Normal 17 2" xfId="31"/>
    <cellStyle name="Normal 18" xfId="9"/>
    <cellStyle name="Normal 18 2" xfId="32"/>
    <cellStyle name="Normal 19" xfId="10"/>
    <cellStyle name="Normal 19 2" xfId="33"/>
    <cellStyle name="Normal 2" xfId="11"/>
    <cellStyle name="Normal 20" xfId="12"/>
    <cellStyle name="Normal 20 2" xfId="34"/>
    <cellStyle name="Normal 21" xfId="13"/>
    <cellStyle name="Normal 21 2" xfId="35"/>
    <cellStyle name="Normal 22" xfId="14"/>
    <cellStyle name="Normal 22 2" xfId="36"/>
    <cellStyle name="Normal 23" xfId="15"/>
    <cellStyle name="Normal 23 2" xfId="37"/>
    <cellStyle name="Normal 3" xfId="16"/>
    <cellStyle name="Normal 4" xfId="17"/>
    <cellStyle name="Normal 5" xfId="18"/>
    <cellStyle name="Normal 6" xfId="19"/>
    <cellStyle name="Normal 7" xfId="20"/>
    <cellStyle name="Normal 8" xfId="21"/>
    <cellStyle name="Normal 9" xfId="22"/>
    <cellStyle name="Total 2" xfId="23"/>
    <cellStyle name="Vírgula" xfId="2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view="pageBreakPreview" zoomScaleNormal="100" zoomScaleSheetLayoutView="100" workbookViewId="0">
      <selection activeCell="I24" sqref="I24"/>
    </sheetView>
  </sheetViews>
  <sheetFormatPr defaultRowHeight="15" x14ac:dyDescent="0.2"/>
  <cols>
    <col min="1" max="1" width="16" style="10" customWidth="1"/>
    <col min="2" max="2" width="16" style="2" customWidth="1"/>
    <col min="3" max="3" width="15.140625" style="2" customWidth="1"/>
    <col min="4" max="4" width="90.7109375" style="11" customWidth="1"/>
    <col min="5" max="5" width="11" style="2" customWidth="1"/>
    <col min="6" max="6" width="13.5703125" style="12" customWidth="1"/>
    <col min="7" max="7" width="11.7109375" style="13" customWidth="1"/>
    <col min="8" max="8" width="13.5703125" style="13" bestFit="1" customWidth="1"/>
    <col min="9" max="9" width="17.42578125" style="14" customWidth="1"/>
    <col min="10" max="10" width="21" style="1" customWidth="1"/>
    <col min="11" max="11" width="12.5703125" style="1" customWidth="1"/>
    <col min="12" max="12" width="9.28515625" style="1" bestFit="1" customWidth="1"/>
    <col min="13" max="13" width="12.140625" style="1" customWidth="1"/>
    <col min="14" max="16384" width="9.140625" style="1"/>
  </cols>
  <sheetData>
    <row r="1" spans="1:18" ht="28.5" customHeight="1" thickBot="1" x14ac:dyDescent="0.25">
      <c r="A1" s="74" t="s">
        <v>9</v>
      </c>
      <c r="B1" s="75"/>
      <c r="C1" s="75"/>
      <c r="D1" s="75"/>
      <c r="E1" s="75"/>
      <c r="F1" s="75"/>
      <c r="G1" s="75"/>
      <c r="H1" s="75"/>
      <c r="I1" s="76"/>
      <c r="J1" s="3"/>
      <c r="K1" s="3"/>
      <c r="L1" s="3"/>
      <c r="M1" s="3"/>
      <c r="N1" s="3"/>
      <c r="O1" s="3"/>
      <c r="P1" s="3"/>
      <c r="Q1" s="3"/>
    </row>
    <row r="2" spans="1:18" ht="5.0999999999999996" customHeight="1" thickBot="1" x14ac:dyDescent="0.25">
      <c r="A2" s="39"/>
      <c r="B2" s="40"/>
      <c r="C2" s="40"/>
      <c r="D2" s="41"/>
      <c r="E2" s="40"/>
      <c r="F2" s="42"/>
      <c r="G2" s="43"/>
      <c r="H2" s="43"/>
      <c r="I2" s="44"/>
      <c r="J2" s="3"/>
      <c r="K2" s="3"/>
      <c r="L2" s="3"/>
      <c r="M2" s="3"/>
      <c r="N2" s="3"/>
      <c r="O2" s="3"/>
      <c r="P2" s="3"/>
      <c r="Q2" s="3"/>
    </row>
    <row r="3" spans="1:18" ht="14.25" customHeight="1" thickBot="1" x14ac:dyDescent="0.25">
      <c r="A3" s="17" t="s">
        <v>1</v>
      </c>
      <c r="B3" s="77" t="s">
        <v>31</v>
      </c>
      <c r="C3" s="77"/>
      <c r="D3" s="77"/>
      <c r="E3" s="18"/>
      <c r="F3" s="19"/>
      <c r="G3" s="20"/>
      <c r="H3" s="20" t="s">
        <v>10</v>
      </c>
      <c r="I3" s="53" t="s">
        <v>34</v>
      </c>
      <c r="J3" s="3"/>
      <c r="K3" s="3"/>
      <c r="L3" s="3"/>
      <c r="M3" s="3"/>
      <c r="N3" s="3"/>
      <c r="O3" s="3"/>
      <c r="P3" s="3"/>
      <c r="Q3" s="3"/>
    </row>
    <row r="4" spans="1:18" ht="5.0999999999999996" customHeight="1" thickBot="1" x14ac:dyDescent="0.25">
      <c r="A4" s="4"/>
      <c r="B4" s="5"/>
      <c r="C4" s="5"/>
      <c r="D4" s="6"/>
      <c r="E4" s="5"/>
      <c r="F4" s="7"/>
      <c r="G4" s="8"/>
      <c r="H4" s="8"/>
      <c r="I4" s="9"/>
      <c r="J4" s="3"/>
      <c r="K4" s="3"/>
      <c r="L4" s="3"/>
      <c r="M4" s="3"/>
      <c r="N4" s="3"/>
      <c r="O4" s="3"/>
      <c r="P4" s="3"/>
      <c r="Q4" s="3"/>
    </row>
    <row r="5" spans="1:18" ht="14.25" customHeight="1" thickBot="1" x14ac:dyDescent="0.25">
      <c r="A5" s="21" t="s">
        <v>11</v>
      </c>
      <c r="B5" s="78" t="s">
        <v>32</v>
      </c>
      <c r="C5" s="79"/>
      <c r="D5" s="79"/>
      <c r="E5" s="16"/>
      <c r="F5" s="22"/>
      <c r="G5" s="23"/>
      <c r="H5" s="23"/>
      <c r="I5" s="24"/>
      <c r="J5" s="3"/>
      <c r="K5" s="3"/>
      <c r="L5" s="3"/>
      <c r="M5" s="3"/>
      <c r="N5" s="3"/>
      <c r="O5" s="3"/>
      <c r="P5" s="3"/>
      <c r="Q5" s="3"/>
    </row>
    <row r="6" spans="1:18" ht="5.0999999999999996" customHeight="1" thickBot="1" x14ac:dyDescent="0.25">
      <c r="A6" s="4"/>
      <c r="B6" s="5"/>
      <c r="C6" s="5"/>
      <c r="D6" s="6"/>
      <c r="E6" s="5"/>
      <c r="F6" s="7"/>
      <c r="G6" s="8"/>
      <c r="H6" s="8"/>
      <c r="I6" s="9"/>
      <c r="J6" s="3"/>
      <c r="K6" s="3"/>
      <c r="L6" s="3"/>
      <c r="M6" s="3"/>
      <c r="N6" s="3"/>
      <c r="O6" s="3"/>
      <c r="P6" s="3"/>
      <c r="Q6" s="3"/>
    </row>
    <row r="7" spans="1:18" ht="14.25" customHeight="1" thickBot="1" x14ac:dyDescent="0.25">
      <c r="A7" s="21" t="s">
        <v>12</v>
      </c>
      <c r="B7" s="25" t="s">
        <v>33</v>
      </c>
      <c r="C7" s="16"/>
      <c r="D7" s="65"/>
      <c r="E7" s="16"/>
      <c r="F7" s="26"/>
      <c r="G7" s="23"/>
      <c r="H7" s="23"/>
      <c r="I7" s="27"/>
      <c r="J7" s="15"/>
      <c r="K7" s="3"/>
      <c r="L7" s="3"/>
      <c r="M7" s="3"/>
      <c r="N7" s="3"/>
      <c r="O7" s="3"/>
      <c r="P7" s="3"/>
      <c r="Q7" s="3"/>
    </row>
    <row r="8" spans="1:18" ht="5.0999999999999996" customHeight="1" thickBot="1" x14ac:dyDescent="0.25">
      <c r="A8" s="4"/>
      <c r="B8" s="5"/>
      <c r="C8" s="5"/>
      <c r="D8" s="6"/>
      <c r="E8" s="5"/>
      <c r="F8" s="7"/>
      <c r="G8" s="8"/>
      <c r="H8" s="8"/>
      <c r="I8" s="9"/>
      <c r="J8" s="3"/>
      <c r="K8" s="3"/>
      <c r="L8" s="3"/>
      <c r="M8" s="3"/>
      <c r="N8" s="3"/>
      <c r="O8" s="3"/>
      <c r="P8" s="3"/>
      <c r="Q8" s="3"/>
    </row>
    <row r="9" spans="1:18" ht="14.25" x14ac:dyDescent="0.2">
      <c r="A9" s="80" t="s">
        <v>13</v>
      </c>
      <c r="B9" s="82" t="s">
        <v>14</v>
      </c>
      <c r="C9" s="82" t="s">
        <v>15</v>
      </c>
      <c r="D9" s="84" t="s">
        <v>16</v>
      </c>
      <c r="E9" s="87" t="s">
        <v>17</v>
      </c>
      <c r="F9" s="90" t="s">
        <v>18</v>
      </c>
      <c r="G9" s="28" t="s">
        <v>2</v>
      </c>
      <c r="H9" s="28" t="s">
        <v>2</v>
      </c>
      <c r="I9" s="29" t="s">
        <v>2</v>
      </c>
      <c r="J9" s="3"/>
      <c r="K9" s="3"/>
      <c r="L9" s="3"/>
      <c r="M9" s="3"/>
      <c r="N9" s="3"/>
      <c r="O9" s="3"/>
      <c r="P9" s="3"/>
      <c r="Q9" s="3"/>
    </row>
    <row r="10" spans="1:18" ht="28.5" customHeight="1" x14ac:dyDescent="0.2">
      <c r="A10" s="81"/>
      <c r="B10" s="83"/>
      <c r="C10" s="83"/>
      <c r="D10" s="85"/>
      <c r="E10" s="88"/>
      <c r="F10" s="91"/>
      <c r="G10" s="30" t="s">
        <v>3</v>
      </c>
      <c r="H10" s="30" t="s">
        <v>3</v>
      </c>
      <c r="I10" s="31" t="s">
        <v>19</v>
      </c>
      <c r="J10" s="3"/>
      <c r="K10" s="3"/>
      <c r="L10" s="3"/>
      <c r="M10" s="3"/>
      <c r="N10" s="3"/>
      <c r="O10" s="3"/>
      <c r="P10" s="3"/>
      <c r="Q10" s="3"/>
    </row>
    <row r="11" spans="1:18" ht="14.25" customHeight="1" x14ac:dyDescent="0.2">
      <c r="A11" s="81"/>
      <c r="B11" s="83"/>
      <c r="C11" s="83"/>
      <c r="D11" s="86"/>
      <c r="E11" s="89"/>
      <c r="F11" s="92"/>
      <c r="G11" s="32" t="s">
        <v>4</v>
      </c>
      <c r="H11" s="32" t="s">
        <v>20</v>
      </c>
      <c r="I11" s="31"/>
      <c r="J11" s="3"/>
      <c r="K11" s="3"/>
      <c r="L11" s="3"/>
      <c r="M11" s="3"/>
      <c r="N11" s="3"/>
      <c r="O11" s="3"/>
      <c r="P11" s="3"/>
      <c r="Q11" s="3"/>
    </row>
    <row r="12" spans="1:18" ht="15" customHeight="1" x14ac:dyDescent="0.2">
      <c r="A12" s="45"/>
      <c r="B12" s="46"/>
      <c r="C12" s="46"/>
      <c r="D12" s="47"/>
      <c r="E12" s="48"/>
      <c r="F12" s="50"/>
      <c r="G12" s="51"/>
      <c r="H12" s="51"/>
      <c r="I12" s="52"/>
      <c r="J12" s="3"/>
      <c r="K12" s="3"/>
      <c r="L12" s="3"/>
      <c r="M12" s="3"/>
      <c r="N12" s="3"/>
      <c r="O12" s="3"/>
      <c r="P12" s="3"/>
      <c r="Q12" s="3"/>
    </row>
    <row r="13" spans="1:18" s="58" customFormat="1" ht="15" customHeight="1" x14ac:dyDescent="0.2">
      <c r="A13" s="34"/>
      <c r="B13" s="35"/>
      <c r="C13" s="35"/>
      <c r="D13" s="49"/>
      <c r="E13" s="35"/>
      <c r="F13" s="59"/>
      <c r="G13" s="55"/>
      <c r="H13" s="38"/>
      <c r="I13" s="36"/>
      <c r="J13" s="54"/>
      <c r="K13" s="54"/>
      <c r="L13" s="54"/>
      <c r="M13" s="54"/>
      <c r="N13" s="54"/>
      <c r="O13" s="54"/>
      <c r="P13" s="54"/>
      <c r="Q13" s="54"/>
      <c r="R13" s="57"/>
    </row>
    <row r="14" spans="1:18" ht="15" customHeight="1" x14ac:dyDescent="0.2">
      <c r="A14" s="60" t="s">
        <v>22</v>
      </c>
      <c r="B14" s="56" t="s">
        <v>23</v>
      </c>
      <c r="C14" s="56" t="s">
        <v>21</v>
      </c>
      <c r="D14" s="61" t="s">
        <v>48</v>
      </c>
      <c r="E14" s="56" t="s">
        <v>0</v>
      </c>
      <c r="F14" s="62"/>
      <c r="G14" s="63"/>
      <c r="H14" s="63"/>
      <c r="I14" s="64">
        <f>SUM(I15:I22)</f>
        <v>152.8212</v>
      </c>
      <c r="J14" s="3"/>
      <c r="K14" s="3"/>
      <c r="L14" s="3"/>
      <c r="M14" s="3"/>
      <c r="N14" s="3"/>
      <c r="O14" s="3"/>
      <c r="P14" s="3"/>
      <c r="Q14" s="3"/>
    </row>
    <row r="15" spans="1:18" ht="15" customHeight="1" x14ac:dyDescent="0.2">
      <c r="A15" s="33" t="s">
        <v>7</v>
      </c>
      <c r="B15" s="35" t="s">
        <v>5</v>
      </c>
      <c r="C15" s="35">
        <v>73481</v>
      </c>
      <c r="D15" s="49" t="s">
        <v>36</v>
      </c>
      <c r="E15" s="35" t="s">
        <v>35</v>
      </c>
      <c r="F15" s="59">
        <v>0.17</v>
      </c>
      <c r="G15" s="55">
        <v>35.9</v>
      </c>
      <c r="H15" s="38">
        <f>G15</f>
        <v>35.9</v>
      </c>
      <c r="I15" s="36">
        <f>F15*H15</f>
        <v>6.1029999999999998</v>
      </c>
    </row>
    <row r="16" spans="1:18" ht="15" customHeight="1" x14ac:dyDescent="0.2">
      <c r="A16" s="33" t="s">
        <v>6</v>
      </c>
      <c r="B16" s="35" t="s">
        <v>5</v>
      </c>
      <c r="C16" s="35" t="s">
        <v>37</v>
      </c>
      <c r="D16" s="49" t="s">
        <v>38</v>
      </c>
      <c r="E16" s="35" t="s">
        <v>35</v>
      </c>
      <c r="F16" s="59">
        <v>0.06</v>
      </c>
      <c r="G16" s="55">
        <v>29.56</v>
      </c>
      <c r="H16" s="38">
        <f t="shared" ref="H16:H22" si="0">G16</f>
        <v>29.56</v>
      </c>
      <c r="I16" s="36">
        <f t="shared" ref="I16:I22" si="1">F16*H16</f>
        <v>1.7735999999999998</v>
      </c>
    </row>
    <row r="17" spans="1:9" ht="15" customHeight="1" x14ac:dyDescent="0.2">
      <c r="A17" s="33" t="s">
        <v>26</v>
      </c>
      <c r="B17" s="35" t="s">
        <v>5</v>
      </c>
      <c r="C17" s="35" t="s">
        <v>39</v>
      </c>
      <c r="D17" s="49" t="s">
        <v>40</v>
      </c>
      <c r="E17" s="35" t="s">
        <v>30</v>
      </c>
      <c r="F17" s="59">
        <v>0.4</v>
      </c>
      <c r="G17" s="55">
        <v>18.3</v>
      </c>
      <c r="H17" s="38">
        <f t="shared" si="0"/>
        <v>18.3</v>
      </c>
      <c r="I17" s="36">
        <f t="shared" si="1"/>
        <v>7.32</v>
      </c>
    </row>
    <row r="18" spans="1:9" ht="15" customHeight="1" x14ac:dyDescent="0.2">
      <c r="A18" s="33" t="s">
        <v>27</v>
      </c>
      <c r="B18" s="35" t="s">
        <v>5</v>
      </c>
      <c r="C18" s="93" t="s">
        <v>41</v>
      </c>
      <c r="D18" s="37" t="s">
        <v>47</v>
      </c>
      <c r="E18" s="93" t="s">
        <v>25</v>
      </c>
      <c r="F18" s="59">
        <v>0.08</v>
      </c>
      <c r="G18" s="55">
        <v>473.77</v>
      </c>
      <c r="H18" s="59">
        <f t="shared" si="0"/>
        <v>473.77</v>
      </c>
      <c r="I18" s="94">
        <f t="shared" si="1"/>
        <v>37.901600000000002</v>
      </c>
    </row>
    <row r="19" spans="1:9" ht="15" customHeight="1" x14ac:dyDescent="0.2">
      <c r="A19" s="33" t="s">
        <v>28</v>
      </c>
      <c r="B19" s="35" t="s">
        <v>5</v>
      </c>
      <c r="C19" s="35" t="s">
        <v>42</v>
      </c>
      <c r="D19" s="49" t="s">
        <v>43</v>
      </c>
      <c r="E19" s="35" t="s">
        <v>35</v>
      </c>
      <c r="F19" s="59">
        <v>0.08</v>
      </c>
      <c r="G19" s="55">
        <v>354.79</v>
      </c>
      <c r="H19" s="38">
        <f t="shared" si="0"/>
        <v>354.79</v>
      </c>
      <c r="I19" s="36">
        <f t="shared" si="1"/>
        <v>28.383200000000002</v>
      </c>
    </row>
    <row r="20" spans="1:9" ht="45" customHeight="1" x14ac:dyDescent="0.2">
      <c r="A20" s="33" t="s">
        <v>8</v>
      </c>
      <c r="B20" s="35" t="s">
        <v>5</v>
      </c>
      <c r="C20" s="35">
        <v>87447</v>
      </c>
      <c r="D20" s="49" t="s">
        <v>44</v>
      </c>
      <c r="E20" s="35" t="s">
        <v>30</v>
      </c>
      <c r="F20" s="59">
        <v>1.2</v>
      </c>
      <c r="G20" s="55">
        <v>40.54</v>
      </c>
      <c r="H20" s="38">
        <f t="shared" si="0"/>
        <v>40.54</v>
      </c>
      <c r="I20" s="36">
        <f t="shared" si="1"/>
        <v>48.647999999999996</v>
      </c>
    </row>
    <row r="21" spans="1:9" ht="30" customHeight="1" x14ac:dyDescent="0.2">
      <c r="A21" s="33" t="s">
        <v>29</v>
      </c>
      <c r="B21" s="35" t="s">
        <v>5</v>
      </c>
      <c r="C21" s="35">
        <v>5652</v>
      </c>
      <c r="D21" s="49" t="s">
        <v>46</v>
      </c>
      <c r="E21" s="35" t="s">
        <v>35</v>
      </c>
      <c r="F21" s="59">
        <v>0.03</v>
      </c>
      <c r="G21" s="55">
        <v>238.99</v>
      </c>
      <c r="H21" s="38">
        <f t="shared" si="0"/>
        <v>238.99</v>
      </c>
      <c r="I21" s="36">
        <f t="shared" si="1"/>
        <v>7.1696999999999997</v>
      </c>
    </row>
    <row r="22" spans="1:9" ht="30" customHeight="1" x14ac:dyDescent="0.2">
      <c r="A22" s="33" t="s">
        <v>24</v>
      </c>
      <c r="B22" s="35" t="s">
        <v>5</v>
      </c>
      <c r="C22" s="35">
        <v>92873</v>
      </c>
      <c r="D22" s="49" t="s">
        <v>45</v>
      </c>
      <c r="E22" s="35" t="s">
        <v>35</v>
      </c>
      <c r="F22" s="59">
        <f>F19+F21</f>
        <v>0.11</v>
      </c>
      <c r="G22" s="55">
        <v>141.11000000000001</v>
      </c>
      <c r="H22" s="38">
        <f t="shared" si="0"/>
        <v>141.11000000000001</v>
      </c>
      <c r="I22" s="36">
        <f t="shared" si="1"/>
        <v>15.522100000000002</v>
      </c>
    </row>
    <row r="23" spans="1:9" ht="15" customHeight="1" x14ac:dyDescent="0.2">
      <c r="A23" s="33"/>
      <c r="B23" s="35"/>
      <c r="C23" s="35"/>
      <c r="D23" s="49"/>
      <c r="E23" s="35"/>
      <c r="F23" s="59"/>
      <c r="G23" s="55"/>
      <c r="H23" s="38"/>
      <c r="I23" s="36"/>
    </row>
    <row r="24" spans="1:9" ht="15" customHeight="1" x14ac:dyDescent="0.2">
      <c r="A24" s="33"/>
      <c r="B24" s="35"/>
      <c r="C24" s="35"/>
      <c r="D24" s="49"/>
      <c r="E24" s="35"/>
      <c r="F24" s="59"/>
      <c r="G24" s="55"/>
      <c r="H24" s="38"/>
      <c r="I24" s="36"/>
    </row>
    <row r="25" spans="1:9" ht="15" customHeight="1" x14ac:dyDescent="0.2">
      <c r="A25" s="33"/>
      <c r="B25" s="35"/>
      <c r="C25" s="35"/>
      <c r="D25" s="49"/>
      <c r="E25" s="35"/>
      <c r="F25" s="59"/>
      <c r="G25" s="55"/>
      <c r="H25" s="38"/>
      <c r="I25" s="36"/>
    </row>
    <row r="26" spans="1:9" ht="15" customHeight="1" x14ac:dyDescent="0.2">
      <c r="A26" s="33"/>
      <c r="B26" s="35"/>
      <c r="C26" s="35"/>
      <c r="D26" s="49"/>
      <c r="E26" s="35"/>
      <c r="F26" s="59"/>
      <c r="G26" s="55"/>
      <c r="H26" s="38"/>
      <c r="I26" s="36"/>
    </row>
    <row r="27" spans="1:9" ht="15" customHeight="1" x14ac:dyDescent="0.2">
      <c r="A27" s="33"/>
      <c r="B27" s="35"/>
      <c r="C27" s="35"/>
      <c r="D27" s="49"/>
      <c r="E27" s="35"/>
      <c r="F27" s="59"/>
      <c r="G27" s="55"/>
      <c r="H27" s="38"/>
      <c r="I27" s="36"/>
    </row>
    <row r="28" spans="1:9" ht="15" customHeight="1" x14ac:dyDescent="0.2">
      <c r="A28" s="33"/>
      <c r="B28" s="35"/>
      <c r="C28" s="35"/>
      <c r="D28" s="49"/>
      <c r="E28" s="35"/>
      <c r="F28" s="59"/>
      <c r="G28" s="55"/>
      <c r="H28" s="38"/>
      <c r="I28" s="36"/>
    </row>
    <row r="29" spans="1:9" ht="15" customHeight="1" x14ac:dyDescent="0.2">
      <c r="A29" s="33"/>
      <c r="B29" s="35"/>
      <c r="C29" s="35"/>
      <c r="D29" s="49"/>
      <c r="E29" s="35"/>
      <c r="F29" s="59"/>
      <c r="G29" s="55"/>
      <c r="H29" s="38"/>
      <c r="I29" s="36"/>
    </row>
    <row r="30" spans="1:9" ht="15" customHeight="1" x14ac:dyDescent="0.2">
      <c r="A30" s="33"/>
      <c r="B30" s="35"/>
      <c r="C30" s="35"/>
      <c r="D30" s="49"/>
      <c r="E30" s="35"/>
      <c r="F30" s="59"/>
      <c r="G30" s="55"/>
      <c r="H30" s="38"/>
      <c r="I30" s="36"/>
    </row>
    <row r="31" spans="1:9" ht="15" customHeight="1" x14ac:dyDescent="0.2">
      <c r="A31" s="33"/>
      <c r="B31" s="35"/>
      <c r="C31" s="35"/>
      <c r="D31" s="49"/>
      <c r="E31" s="35"/>
      <c r="F31" s="59"/>
      <c r="G31" s="55"/>
      <c r="H31" s="38"/>
      <c r="I31" s="36"/>
    </row>
    <row r="32" spans="1:9" ht="15" customHeight="1" x14ac:dyDescent="0.2">
      <c r="A32" s="33"/>
      <c r="B32" s="35"/>
      <c r="C32" s="35"/>
      <c r="D32" s="49"/>
      <c r="E32" s="35"/>
      <c r="F32" s="59"/>
      <c r="G32" s="55"/>
      <c r="H32" s="38"/>
      <c r="I32" s="36"/>
    </row>
    <row r="33" spans="1:9" ht="15" customHeight="1" x14ac:dyDescent="0.2">
      <c r="A33" s="33"/>
      <c r="B33" s="35"/>
      <c r="C33" s="35"/>
      <c r="D33" s="49"/>
      <c r="E33" s="35"/>
      <c r="F33" s="59"/>
      <c r="G33" s="55"/>
      <c r="H33" s="38"/>
      <c r="I33" s="36"/>
    </row>
    <row r="34" spans="1:9" ht="15" customHeight="1" x14ac:dyDescent="0.2">
      <c r="A34" s="33"/>
      <c r="B34" s="35"/>
      <c r="C34" s="35"/>
      <c r="D34" s="49"/>
      <c r="E34" s="35"/>
      <c r="F34" s="59"/>
      <c r="G34" s="55"/>
      <c r="H34" s="38"/>
      <c r="I34" s="36"/>
    </row>
    <row r="35" spans="1:9" ht="15" customHeight="1" thickBot="1" x14ac:dyDescent="0.25">
      <c r="A35" s="66"/>
      <c r="B35" s="67"/>
      <c r="C35" s="68"/>
      <c r="D35" s="69"/>
      <c r="E35" s="70"/>
      <c r="F35" s="71"/>
      <c r="G35" s="72"/>
      <c r="H35" s="71"/>
      <c r="I35" s="73"/>
    </row>
  </sheetData>
  <mergeCells count="9">
    <mergeCell ref="A1:I1"/>
    <mergeCell ref="B3:D3"/>
    <mergeCell ref="B5:D5"/>
    <mergeCell ref="A9:A11"/>
    <mergeCell ref="B9:B11"/>
    <mergeCell ref="C9:C11"/>
    <mergeCell ref="D9:D11"/>
    <mergeCell ref="E9:E11"/>
    <mergeCell ref="F9:F11"/>
  </mergeCells>
  <printOptions horizontalCentered="1"/>
  <pageMargins left="0.39370078740157483" right="0.43307086614173229" top="0.78740157480314965" bottom="0.59055118110236227" header="0.35433070866141736" footer="0.31496062992125984"/>
  <pageSetup paperSize="9" scale="68" orientation="landscape" r:id="rId1"/>
  <headerFooter alignWithMargins="0">
    <oddHeader>&amp;L&amp;G&amp;R&amp;G</oddHeader>
    <oddFooter>&amp;C&amp;K03+000Av. Tancredo Neves, 3557 sala 306 – Bairro Castelo CEP 31.330-430 – Belo Horizonte / Minas Gerais.
Endereço Eletrônico: ottawaeng@terra.com.br – Telefax (31) 3418-2175 – CNPJ: 04.472.311/0001-04&amp;R&amp;K03+000Página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Composição</vt:lpstr>
      <vt:lpstr>Composição!Area_de_impressao</vt:lpstr>
      <vt:lpstr>Composição!Titulos_de_impressao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PRATA</dc:title>
  <dc:creator>Sarah / OTTAWA ENGENHARIA</dc:creator>
  <cp:lastModifiedBy>Carlos Mauro</cp:lastModifiedBy>
  <cp:lastPrinted>2015-04-29T18:37:18Z</cp:lastPrinted>
  <dcterms:created xsi:type="dcterms:W3CDTF">2011-04-01T04:23:17Z</dcterms:created>
  <dcterms:modified xsi:type="dcterms:W3CDTF">2016-02-01T16:19:53Z</dcterms:modified>
</cp:coreProperties>
</file>