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Plan1" sheetId="1" r:id="rId1"/>
  </sheets>
  <definedNames/>
  <calcPr fullCalcOnLoad="1"/>
</workbook>
</file>

<file path=xl/sharedStrings.xml><?xml version="1.0" encoding="utf-8"?>
<sst xmlns="http://schemas.openxmlformats.org/spreadsheetml/2006/main" count="143" uniqueCount="86">
  <si>
    <t>PREFEITURA MUNICIPAL DE POTIM
CNPJ: 65.042.855/0001-20</t>
  </si>
  <si>
    <t>DIGITAÇÃO ELETRÔNICA DA PROPOSTA</t>
  </si>
  <si>
    <t>PREGÃO PRESENCIAL</t>
  </si>
  <si>
    <t>SEQUENCIA: 56</t>
  </si>
  <si>
    <t>Data Abertura: 15/01/2019 Hrs: 09:00</t>
  </si>
  <si>
    <t>Local Entrega: PREFEITURA MUNICIPAL DE POTIM, PRACA MIGUEL CORREA DOS OUROS  Nº 101</t>
  </si>
  <si>
    <t>Observação: CONFORME SOCS DE Nº 136/2018</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</si>
  <si>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</si>
  <si>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</si>
  <si>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</si>
  <si>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</si>
  <si>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</si>
  <si>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</si>
  <si>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</si>
  <si>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</si>
  <si>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</si>
  <si>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</si>
  <si>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</si>
  <si>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</si>
  <si>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</si>
  <si>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</si>
  <si>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BAÚ CRIATIVO (1000 PEÇAS) - Descrição do Produto Composição: Contém 1000 peças tipo Lego Dimensões do baú de plástico: 52x35x38cm </t>
  </si>
  <si>
    <t>UN</t>
  </si>
  <si>
    <t>BLOCOS DE CONSTRUÇÃO (40 PEÇAS) - Uso: A " construção" é uma das atividades que mais interesse desperta na criança. Usando blocos para concretizar as mais diferentes idéias a criança estará desenvolvendo sua atividade, ao mesmo tempo que manipulará peças de diferentes tamanhos formas e cores.Essa manipulação do material é condição essencial para que ela consiga alcançar a compreensão de certos conceitos básicos, tais como: ordenação, permanência. Desenvolve ainda a atenção e concentração, motricidade ampla e fina, coordenação viso-motora, equilíbrio estático. Desenvolve: Criatividade, conceitos matemáticos, atenção, concentração, coordenação viso-motora, motricidade, relações espaciais.Composição: Contém 40 blocos de construção em madeira selecionados criteriosamente quanto a cores e formatos. Tintas atóxicas. Acondicionado em mochila plástica.</t>
  </si>
  <si>
    <t>BOLICHE GRANDE  - Descrição do Produto :Boliche grande super-resistente composto de 6 pinos e 1 bola em plástico. Altura 29cm. Acondicionado em redinha.</t>
  </si>
  <si>
    <t>BAÚ PEDAGÓGICO (10 JOGOS)  - Composição: Baú de madeira, réplica, medindo 50x32x29xcm.Acompanha 10 brinquedos: dominó de formas geométricas, jogo de pinos, prancha de seleção, relógio, bate pinos, passa figuras, dominó tradicional, cubos de encaixe, pula corda e palavras cruzadas. Obs.: sobra espaço para colocar mais brinquedos.</t>
  </si>
  <si>
    <t>CONJUNTO QUEBRA CUCA (120 PEÇAS) - Composição: Contém 120 peças plásticas em cores vivas. Peças modelo grande acondicionadas em mochila, com as quais pode-se montar avião, trem, casa, navio, telefone, carro, caminhão, ferro de passar roupa e muito mais...Dimensões da embalagem: 40x24x18cm</t>
  </si>
  <si>
    <t>GANGORRA PATINHO - Dimensões: 0,47x0,40x0,68M Características: gangorra em forma de patinho para 1 criança com 2 pegadores laterais e olhos de acrílico base em forma de curva, que garante um balanço suave e uniforme laterais com apoio para os pés com formato antiderrapante e formas de asinhas e ondas assentos na extremidade com leve ressalto em forma de rabinho de pato</t>
  </si>
  <si>
    <t>SACOLÃO ARQUITETO COM 700 PEÇAS - Sacolão Arquiteto composto de 700 peças em madeira serigrafadas e pintadas. Peças com gravuras representando: janelão, parede de tijolos, ponte grande, ponte pequena, relógio, telhado grande, telhado pequeno, janelas, garagem, árvore e carro. Acondicionado em sacolão medindo 45 x25x20cm</t>
  </si>
  <si>
    <t>BANDINHA RITMICA (20 INSTRUMENTOS MINI REAIS) - Composição: Conjunto de 20 instrumentos mini reais, como segue: afuchê, agogô, black, campanela, castanhola, clave de rumba, conguês, flauta doce, ganzá, maraca, pandeiro pastorial, platinelas, prato, surdo-mor, tambor, surdão, corneta, reco-reco, pandeirinho e triângulo. Acondicionado em mochila / bolsa.</t>
  </si>
  <si>
    <t>ALINHAVOS INICIAÇÃO  - Composto de 5 placas em MDF serigrafado com gravuras coloridas medindo 16x16cm. Acompanha 5 cadarços para alinhavar. Acondicionado em caixa de madeira medindo 20x18x4cm</t>
  </si>
  <si>
    <t>MATERIAL DOURADO (611 PEÇAS) - Composição: Caixa de madeira medindo 12x25x25cm. Contém: 611 peças de madeira na cor natural: 1 cubo de milhar, 10 placas de centena, 100 barras de dezena e 500 cubos de unidade.</t>
  </si>
  <si>
    <t>NÚMEROS E QUANTIDADES (30 PEÇAS) - Composição: Caixa em madeira medindo 24x12x6cm com 30 peças em MDF para justapor os números com suas respectivas quantidades.</t>
  </si>
  <si>
    <t>TORRE DE FORMAS GEOMÉTRICAS  - Composição: Base de madeira com 15x15x15cm, com 4 varetas de madeira e 16 peças de formas geométricas sendo 4 de cada. Material: MDF</t>
  </si>
  <si>
    <t>FANTOCHES DE ANIMAIS DOMÉSTICOS (7 PERSONAGENS) - Composição: Conjunto de 7 (sete) fantoches representando animais domésticos (cachorro, pato, ovelha, coelho, cavalo, galo e vaca). Acondicionado em mochila plástica para guardar os fantoches.</t>
  </si>
  <si>
    <t>FANTOCHES DE ANIMAIS SELVAGENS (7 PERSONAGENS) - Composição: Conjunto de 7 (sete) fantoches representando animais selvagens (lobo, girafa, macaco, leão, zebra, pinguim e jacaré).Acondicionado em mochila plástica para guardar os fantoches.</t>
  </si>
  <si>
    <t>FANTOCHES DO MAR  - Composição: Kit de 6 fantoches do MAR: peixe de cores, cavalo marinho, caranguejo, baleia, peixe beta, raia,. Altura média dos fantoches: 28cm. Material: Feltro. Produto acondicionado em mochila para guardar.</t>
  </si>
  <si>
    <t>FANTOCHES DE FAMILIA (7 PERSONAGENS - NEGRA) - Composição: Conjunto de 7 (sete) fantoches representando a família: avô, avó, pai, mãe, filho, filha e bebê. Tamanho de aproximadamente 25 cm de altura, com boca móbil.Acondicionado em mochila plástica para guardar os fantoches.</t>
  </si>
  <si>
    <t>FANTOCHES DE FAMILIA (7 PERSONAGENS - BRANCA) - Composição: Conjunto de 7 (sete) fantoches representando a família: avô, avó, pai, mãe, filho, filha e bebê. Tamanho de aproximadamente 25 cm de altura, com boca móbil.Acondicionado em mochila plástica para guardar os fantoches.</t>
  </si>
  <si>
    <t xml:space="preserve">TEATRO DE FANTOCHES  - Composição: Palco confeccionado em fibro-madeira, reforçado por molduras de madeira. Laterais dobráveis que servem de apoio para mantê-lo em pé. As cortinas de tecido abrem e fecham tendo abertura de 40x50cm. Dimensão frontal: 55cm de base x 69cm de altura. As laterais medem 18cm de base x 69cm de altura. As tintas aplicadas são atóxicas. </t>
  </si>
  <si>
    <t>LINHA MOVIMENTO 01 ATIVA  - Composição: Aparelho para ginástica em movimento contando um total 62 componentes.</t>
  </si>
  <si>
    <t>PULA CORDA EM NYLON  - Composição: Corda de pular em nylon com 2.00m; cabos de madeira torneados e coloridos. Tipo infantil.</t>
  </si>
  <si>
    <t>GOLEIRA (PAR) PARA FUTEBOL JUNIOR  - Par de Goleira para futebol júnior em tubo de aço com pintura epóxi, com rede medindo 78x53x49cm cada.</t>
  </si>
  <si>
    <t>BAMBOLÊ (COLORIDO) - Composição: Aro de plástico PVC reforçado com 63cm de diâmetro para ginástica em movimento.</t>
  </si>
  <si>
    <t xml:space="preserve">RAQUETE DE FRESCOBOL (3 PEÇAS) - Composição: Par de Raquetes para Frescobol em madeira natural, serigrafada, medindo 43cmx20cmx15mm. Acompanha bolinha. </t>
  </si>
  <si>
    <t>TABELA DE BASQUETE PARA FIXAÇÃO MDF  - Descrição: Tabela de basquete confeccionada em MDF de 9mm com ilustrações. Tipo Americana. Possui aro de ferro (36cm de diâmetro) trefilado e rede de nylon.Peso: 4Kg.</t>
  </si>
  <si>
    <t>BOLA DE BORRACHA (Nº 03) - Material: BorrachaDiâmetro: 60 mm.</t>
  </si>
  <si>
    <t>BOLA DE BORRACHA (Nº 10) - Material: BorrachaDiâmetro:161 mm</t>
  </si>
  <si>
    <t>BOLA FUTSAL SEM COSTURA  - Matrizada. Laminada com 32 gomos, medidas oficiais.Medida: 60cm a 62cm Peso: 350g a 380g</t>
  </si>
  <si>
    <t>CONE (50 CM) - Cone de plástico medindo 50cm de altura. Listras na cor amarelo.</t>
  </si>
  <si>
    <t>JOGO DE MEMÓRIA DE ANIMAIS (40 PEÇAS) - Composição: Jogos de memória educativos, selecionados dentre os temas mais importantes na educação atual impressos em "Transfer brilhantes" em fibro madeira. Acondicionados em caixa de madeira medindo 3,5x12x22cm. Contendo 40 peças.</t>
  </si>
  <si>
    <t>JOGO DE MEMÓRIA DE NÚMEROS E QUANTIDADES (40 PEÇAS) - Composição: Jogos de memória educativos, selecionados dentre os temas mais importantes na educação atual impressos em "Transfer brilhantes" em fibro madeira. Acondicionados em caixa de madeira medindo 3,5x12x22cm. Contendo 40 peças.</t>
  </si>
  <si>
    <t>JOGO DE MEMÓRIA DE ANIMAIS E FILHOTES (40 PEÇAS) - Composição: Jogos de memória educativos, selecionados dentre os temas mais importantes na educação atual impressos em "Transfer brilhantes" em fibro madeira. Acondicionados em caixa de madeira medindo 3,5x12x22cm. Contendo 40 peças.</t>
  </si>
  <si>
    <t>JOGO DE MEMÓRIA PROFISSÕES (40 PEÇAS)  - Composição: Jogos de memória educativos, selecionados dentre os temas mais importantes na educação atual impressos em "Transfer brilhantes" em fibro madeira. Acondicionados em caixa de madeira medindo 3,5x12x22cm. Contendo 40 peças.</t>
  </si>
  <si>
    <t>JOGO DA MEMÓRIA MEIOS DE TRANSPORTES E COMUNICAÇÃO (40 PEÇAS) - Composição: Jogos de memória educativos, selecionados dentre os temas mais importantes na educação atual impressos em "Transfer brilhante". Contém 40 peças.</t>
  </si>
  <si>
    <t>DOMINÓ CORRESPONDÊNCIA (28 PEÇAS)  - Dominó com 28 peças em MDF com imagens coloridas e "vivas" acondicionado em caixa de madeira medindo 16x13x5cm.</t>
  </si>
  <si>
    <t>DOMINÓ METADES (28 PEÇAS) - Dominó com 28 peças em MDF com imagens coloridas e "vivas" acondicionado em caixa de madeira medindo 16x13x5cm</t>
  </si>
  <si>
    <t>DOMINÓ FIGURAS DE ANIMAIS (28 PEÇAS) - Composição: 28 peças de madeira artisticamente serigrafado com desenhos de diversos motivos. Acondicionados em caixa de madeira medindo 05x13x16cm.</t>
  </si>
  <si>
    <t>DOMINÓ DO A ao Z  - Composição: 26 peças de madeira artisticamente serigrafado com desenhos de diversos motivos. Acondicionados em caixa de madeira medindo 16x13x3,5cm.</t>
  </si>
  <si>
    <t>DOMINÓ QUANTIDADES (28 PEÇAS) - Dominó com 28 peças em MDF com imagens coloridas e "vivas" acondicionado em caixa de madeira medindo 16x13x5cm.</t>
  </si>
  <si>
    <t>ALFABETO MÓVEL EM MADEIRA (40 PEÇAS) 5cm DE ALTURA - Composição: 40 Letras móveis em madeira natural acondicionadas em caixa de papelão medindo 19x16x7,5cm.</t>
  </si>
  <si>
    <t>ALFANÚMEROS COLORIDOS EM MADEIRA 56 PEÇAS  - Letras, números e sinais recortados em madeira colorida. Cada letra mede 5cm de altura. Kit com 56 peças acondicionadas em caixa de papelão medindo 20x16x8cm.</t>
  </si>
  <si>
    <t>JODO DE DAMAS (24 PEDRAS)  - Composição: Jogo medindo 24x24cm em madeira fibrosintética impressa com Silk Screen, 24 pedras em duas cores</t>
  </si>
  <si>
    <t xml:space="preserve">JOGO DA VELHA (8 PEÇAS) - Jogo da velha em madeira acondicionado em caixa de madeira medindo 26x26x4cm.Com 8 peças em madeira colorida. </t>
  </si>
  <si>
    <t>JOGO DE XADREZ  - Composição: 1 tabuleiro em MDF medindo 25x25cm com 32 peças de plástico para jogar, cuja peça maior (rei) mede 5cm de altura.</t>
  </si>
  <si>
    <t>JOGO DE LUDO (16 PEDRAS) - Composição: Jogo medindo 24x24cm em madeira fibrossintética impressa com Silk Screen, 16 pedras a quatro cores.</t>
  </si>
  <si>
    <t xml:space="preserve">BLOCOS EDUCATIVOS EM PLASTICO E CX CARTONADO  - Blocos educativos em plástico, sendo que as cores podem variar, com o alfabeto completo de a a z. Auxilia na coordenação motora e distinção de cores.Dimensões do produto: 23x18x6 cm Dimensões do produto com embalagem: 25x20x8 cmPeso aproximado do produto: 210g Composição / Material: Plástico Embalagem: Papelão </t>
  </si>
  <si>
    <t xml:space="preserve">CADEIRINHA PEDAGOGICA EM PLASTICO E CX EM CARTONADO COM 16 PÇ  - Brincadeira pedagógica, em plástico, contém 1 cadeirinha, 4 peças de quebra cabeça, 7 formas geométricas, 4 cones e 1 ábaco. Estimula a sociabilidade e imaginação, atuando de forma lúdica e garantido a diversão.dimensões do produto: 26x26x36 cm dimensões do produto com embalagem: 28x28x38 cmpeso aproximado do produto: 950g itens inclusos: 1 cadeirinha, 4 peças de quebra cabeça, 7 formas geométricas, 4 cones e 1 ábaco composição / material: plástico embalagem: plástico </t>
  </si>
  <si>
    <t xml:space="preserve">ESPUMADO - PONTE ARCO IRIS AREA DE 1,50 X 1,40 M COM 2 PEÇAS  - A ponte arco íris além de um lindo móvel para decoração, auxilia as crianças a explorarem novas sensações, estimulando assim o aprendizado e o desenvolvimento de diferentes percepções.Dimensões do produto: Área de 150x140 cmDimensões do produto com embalagem: 150x50x60 cm Peso aproximado do produto: 15kg Itens inclusos: 1 ponte arco-iris Composição / Material: Madeira revestida com espuma de alta densidade e courvin Embalagem: Plástico bolha </t>
  </si>
  <si>
    <t xml:space="preserve">MESA SMART TABLE EM PLASTICO E CX EM CARTONADO - ME/EPP  - Melodia, engrenagens e peças giratórias, uma abelha deslizante, além de um ursinho removível, flor com música e esfera giratória!Atividades que despertam a atenção e o didatismo dos pequenos.dimensões do produto: 13x42x49 cm dimensões do produto com embalagem: 15x44x51 cmpeso aproximado do produto: 1700g itens inclusos: 1 smart table com atividades, 2 bases e 1 urso com atividades composição / material: plástico </t>
  </si>
  <si>
    <t xml:space="preserve">BONDINDINHO DESMONTE E MONTE EM MADEIRA E CX EM CARTONADO - ME/EPP  - O bondinho é um brinquedo que contribui para a descoberta do universo que cerca a criança, ajudando a desenvolver sua criatividade e superando suas próprias capacidades. Com este divertido carrinho, as crianças poderão explorar emoção e aventura usando sua imaginação. Trabalha a orientação espcial, estimula o pensamento criativo, a coordenação motora e a identificação das cores.dimensões do produto com embalagem: 18x13x12 cmpeso aproximado do produto: 630g composição / material: m.d.f </t>
  </si>
  <si>
    <t xml:space="preserve">ESPUMADO - JOGO DA TARTARUGA - ME/EPP - Composto por um tapete confeccionado em bagum medindo 70 cm de largura por 200 cm de comprimento com aplicações costuradas em formato de números com recheio em isomanta de espessura de 4 milímetros, acompanha um dado costurado de pontos de 1 à 6 no tamanho de 10 cm x 10 cm x 10 cm na densidade 18 e 3 tartarugas costuradas no tamanho de 25 cm x 25 cm. Com bolsa em bagum costuradas e com alça para guardar.dimensões do produto: - tapete tabuleiro: área de 200x70 cm- dado: 10x10x10 cm- tartarugas: 25x25 cmdimensões do produto com embalagem: 68x22x22 cmpeso aproximado do produto: 1600g itens inclusos 1 tapete, 1 dado e 3 tartarugas composição / material: espuma e bagum embalagem: plástico com fechamento em zíper </t>
  </si>
  <si>
    <t xml:space="preserve">KIT DE BOLA AO CESTO EM TECIDO -  ME/EPP  - Cesta de basquete para berço, com bolas de guizos coloridas confeccionadas em tecido, auxilia a criança na coordenação motora, atenção, repetição dos movimentos, proporcionando momentos de grande interação.Dimensões do produto: - Cesto: 23x23x32 cm- Bolinhas: 5x5x5 cm Dimensões do produto na embalagem: 30x10x24 cm Peso aproximado do produto: 200g Itens inclusos: 1 cesto e 6 bolinhas Composição / Material: Tecido </t>
  </si>
  <si>
    <t>BOBBY TREM (PEÇAS GRANDES) - ME/EPP - Este brinquedo aprimora a coordenação visomotora, percepção de formas e cores e o faz de conta. Contém: 1 locomotiva, 2 vagões, 5 bonecos, 4 trilhos em curva e 2 trilhos retos. Trilhos de fácil encaixe, bonequinhos com formas geométricas e encaixes diferenciados. As peças são grandes tornando a interação mais atraente e ideal para crianças a partir de 18 meses.</t>
  </si>
  <si>
    <t>BOLA DIDATICA EM PLASTICO NA SOLAPA - ME/EPP  - Bola didática em plástico, com cores vivas, acompanha formas geométricas para encaixe. Estimula de forma lúdica a socialização e imaginação, auxiliando a coordenação e conhecimento das cores.dimensões do produto: 15x15x15 cm dimensões do produto com embalagem: 17x17x17 cmpeso aproximado do produto: 200g itens inclusos 1 bola didática composição / material: plástico embalagem: plástico</t>
  </si>
  <si>
    <t xml:space="preserve">QUEBRA CABEÇA ÁRVORE EM PLASTICO E CX EM CARTONADO - ME/EPP  - Animaizinhos simpáticos em um quebra-cabeça super divertido! A base é um grande quebra-cabeça em forma de árvore com cores fortes e peças enormes para encaixar! Em cima, a brincadeira continua com o encaixe das formas de animaizinhos simpáticos e coloridos. Depois é só desmontar e começar tudo de novo!dimensões do produto: 8x37x48 cm dimensões do produto com embalagem: 10x39x50 cmpeso aproximado do produto: 945g itens inclusos: 12 peças composição / material: plástico </t>
  </si>
  <si>
    <t>ESPUMADO - DADO DE NUMERO 15 X 15 X 15 CM - ME/EPP  - Dado espumado revestido em lona plastificada e com números gravados nas laterais do cubo.dimensões do produto: 15x15x15 cm dimensões do produto com embalagem: 17x17x17 cmpeso aproximado do produto: 150g itens inclusos 1 dado espumado composição / material: espuma e lona plastificada</t>
  </si>
  <si>
    <t xml:space="preserve">ESPUMADO - DADO DE PONTOS 15 X 15 X 15 CM - ME/EPP - Dado espumado revestido em lona plastificada e com pontos gravados nas laterais do cubo.Dimensões do produto: 15x15x15 cm Dimensões do produto com embalagem: 17x17x17 cmPeso aproximado do produto: 150g Itens inclusos 1 dado espumado Composição / Material: Espuma e Lona Plastificada </t>
  </si>
  <si>
    <t>KIT DE PROVAS PIAGETIANAS E CX EM MADEIRA - ME/EPP - Kit de provas piagetianas - 13 provas acondicionadas em maleta de tamanho 40 x 33 x 9,3 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</si>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</sst>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6"/>
  <sheetViews>
    <sheetView showRowColHeaders="0" tabSelected="1" zoomScalePageLayoutView="0" workbookViewId="0" topLeftCell="G2">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33.75">
      <c r="A17">
        <v>13</v>
      </c>
      <c r="B17">
        <v>56</v>
      </c>
      <c r="C17">
        <v>2018</v>
      </c>
      <c r="D17">
        <v>1</v>
      </c>
      <c r="G17" s="14">
        <v>1</v>
      </c>
      <c r="H17" s="19" t="s">
        <v>21</v>
      </c>
      <c r="I17" s="22">
        <v>12</v>
      </c>
      <c r="J17" s="22" t="s">
        <v>22</v>
      </c>
      <c r="K17" s="14"/>
      <c r="L17" s="6"/>
      <c r="M17" s="1"/>
      <c r="N17" s="1"/>
      <c r="O17" s="28">
        <f>(IF(AND(J17&gt;0,J17&lt;=I17),J17,I17)*(L17-M17+N17))</f>
        <v>0</v>
      </c>
      <c r="P17" s="11"/>
      <c r="Q17" s="1"/>
      <c r="R17" s="1"/>
    </row>
    <row r="18" spans="1:18" ht="191.25">
      <c r="A18">
        <v>13</v>
      </c>
      <c r="B18">
        <v>56</v>
      </c>
      <c r="C18">
        <v>2018</v>
      </c>
      <c r="D18">
        <v>2</v>
      </c>
      <c r="G18" s="14">
        <v>2</v>
      </c>
      <c r="H18" s="19" t="s">
        <v>23</v>
      </c>
      <c r="I18" s="22">
        <v>12</v>
      </c>
      <c r="J18" s="22" t="s">
        <v>22</v>
      </c>
      <c r="K18" s="14"/>
      <c r="L18" s="6"/>
      <c r="M18" s="1"/>
      <c r="N18" s="1"/>
      <c r="O18" s="28">
        <f>(IF(AND(J18&gt;0,J18&lt;=I18),J18,I18)*(L18-M18+N18))</f>
        <v>0</v>
      </c>
      <c r="P18" s="11"/>
      <c r="Q18" s="1"/>
      <c r="R18" s="1"/>
    </row>
    <row r="19" spans="1:18" ht="33.75">
      <c r="A19">
        <v>13</v>
      </c>
      <c r="B19">
        <v>56</v>
      </c>
      <c r="C19">
        <v>2018</v>
      </c>
      <c r="D19">
        <v>3</v>
      </c>
      <c r="G19" s="14">
        <v>3</v>
      </c>
      <c r="H19" s="19" t="s">
        <v>24</v>
      </c>
      <c r="I19" s="22">
        <v>12</v>
      </c>
      <c r="J19" s="22" t="s">
        <v>22</v>
      </c>
      <c r="K19" s="14"/>
      <c r="L19" s="6"/>
      <c r="M19" s="1"/>
      <c r="N19" s="1"/>
      <c r="O19" s="28">
        <f>(IF(AND(J19&gt;0,J19&lt;=I19),J19,I19)*(L19-M19+N19))</f>
        <v>0</v>
      </c>
      <c r="P19" s="11"/>
      <c r="Q19" s="1"/>
      <c r="R19" s="1"/>
    </row>
    <row r="20" spans="1:18" ht="78.75">
      <c r="A20">
        <v>13</v>
      </c>
      <c r="B20">
        <v>56</v>
      </c>
      <c r="C20">
        <v>2018</v>
      </c>
      <c r="D20">
        <v>4</v>
      </c>
      <c r="G20" s="14">
        <v>4</v>
      </c>
      <c r="H20" s="19" t="s">
        <v>25</v>
      </c>
      <c r="I20" s="22">
        <v>12</v>
      </c>
      <c r="J20" s="22" t="s">
        <v>22</v>
      </c>
      <c r="K20" s="14"/>
      <c r="L20" s="6"/>
      <c r="M20" s="1"/>
      <c r="N20" s="1"/>
      <c r="O20" s="28">
        <f>(IF(AND(J20&gt;0,J20&lt;=I20),J20,I20)*(L20-M20+N20))</f>
        <v>0</v>
      </c>
      <c r="P20" s="11"/>
      <c r="Q20" s="1"/>
      <c r="R20" s="1"/>
    </row>
    <row r="21" spans="1:18" ht="67.5">
      <c r="A21">
        <v>13</v>
      </c>
      <c r="B21">
        <v>56</v>
      </c>
      <c r="C21">
        <v>2018</v>
      </c>
      <c r="D21">
        <v>5</v>
      </c>
      <c r="G21" s="14">
        <v>5</v>
      </c>
      <c r="H21" s="19" t="s">
        <v>26</v>
      </c>
      <c r="I21" s="22">
        <v>12</v>
      </c>
      <c r="J21" s="22" t="s">
        <v>22</v>
      </c>
      <c r="K21" s="14"/>
      <c r="L21" s="6"/>
      <c r="M21" s="1"/>
      <c r="N21" s="1"/>
      <c r="O21" s="28">
        <f>(IF(AND(J21&gt;0,J21&lt;=I21),J21,I21)*(L21-M21+N21))</f>
        <v>0</v>
      </c>
      <c r="P21" s="11"/>
      <c r="Q21" s="1"/>
      <c r="R21" s="1"/>
    </row>
    <row r="22" spans="1:18" ht="90">
      <c r="A22">
        <v>13</v>
      </c>
      <c r="B22">
        <v>56</v>
      </c>
      <c r="C22">
        <v>2018</v>
      </c>
      <c r="D22">
        <v>6</v>
      </c>
      <c r="G22" s="14">
        <v>6</v>
      </c>
      <c r="H22" s="19" t="s">
        <v>27</v>
      </c>
      <c r="I22" s="22">
        <v>12</v>
      </c>
      <c r="J22" s="22" t="s">
        <v>22</v>
      </c>
      <c r="K22" s="14"/>
      <c r="L22" s="6"/>
      <c r="M22" s="1"/>
      <c r="N22" s="1"/>
      <c r="O22" s="28">
        <f>(IF(AND(J22&gt;0,J22&lt;=I22),J22,I22)*(L22-M22+N22))</f>
        <v>0</v>
      </c>
      <c r="P22" s="11"/>
      <c r="Q22" s="1"/>
      <c r="R22" s="1"/>
    </row>
    <row r="23" spans="1:18" ht="78.75">
      <c r="A23">
        <v>13</v>
      </c>
      <c r="B23">
        <v>56</v>
      </c>
      <c r="C23">
        <v>2018</v>
      </c>
      <c r="D23">
        <v>7</v>
      </c>
      <c r="G23" s="14">
        <v>7</v>
      </c>
      <c r="H23" s="19" t="s">
        <v>28</v>
      </c>
      <c r="I23" s="22">
        <v>12</v>
      </c>
      <c r="J23" s="22" t="s">
        <v>22</v>
      </c>
      <c r="K23" s="14"/>
      <c r="L23" s="6"/>
      <c r="M23" s="1"/>
      <c r="N23" s="1"/>
      <c r="O23" s="28">
        <f>(IF(AND(J23&gt;0,J23&lt;=I23),J23,I23)*(L23-M23+N23))</f>
        <v>0</v>
      </c>
      <c r="P23" s="11"/>
      <c r="Q23" s="1"/>
      <c r="R23" s="1"/>
    </row>
    <row r="24" spans="1:18" ht="78.75">
      <c r="A24">
        <v>13</v>
      </c>
      <c r="B24">
        <v>56</v>
      </c>
      <c r="C24">
        <v>2018</v>
      </c>
      <c r="D24">
        <v>8</v>
      </c>
      <c r="G24" s="14">
        <v>8</v>
      </c>
      <c r="H24" s="19" t="s">
        <v>29</v>
      </c>
      <c r="I24" s="22">
        <v>12</v>
      </c>
      <c r="J24" s="22" t="s">
        <v>22</v>
      </c>
      <c r="K24" s="14"/>
      <c r="L24" s="6"/>
      <c r="M24" s="1"/>
      <c r="N24" s="1"/>
      <c r="O24" s="28">
        <f>(IF(AND(J24&gt;0,J24&lt;=I24),J24,I24)*(L24-M24+N24))</f>
        <v>0</v>
      </c>
      <c r="P24" s="11"/>
      <c r="Q24" s="1"/>
      <c r="R24" s="1"/>
    </row>
    <row r="25" spans="1:18" ht="45">
      <c r="A25">
        <v>13</v>
      </c>
      <c r="B25">
        <v>56</v>
      </c>
      <c r="C25">
        <v>2018</v>
      </c>
      <c r="D25">
        <v>9</v>
      </c>
      <c r="G25" s="14">
        <v>9</v>
      </c>
      <c r="H25" s="19" t="s">
        <v>30</v>
      </c>
      <c r="I25" s="22">
        <v>12</v>
      </c>
      <c r="J25" s="22" t="s">
        <v>22</v>
      </c>
      <c r="K25" s="14"/>
      <c r="L25" s="6"/>
      <c r="M25" s="1"/>
      <c r="N25" s="1"/>
      <c r="O25" s="28">
        <f>(IF(AND(J25&gt;0,J25&lt;=I25),J25,I25)*(L25-M25+N25))</f>
        <v>0</v>
      </c>
      <c r="P25" s="11"/>
      <c r="Q25" s="1"/>
      <c r="R25" s="1"/>
    </row>
    <row r="26" spans="1:18" ht="45">
      <c r="A26">
        <v>13</v>
      </c>
      <c r="B26">
        <v>56</v>
      </c>
      <c r="C26">
        <v>2018</v>
      </c>
      <c r="D26">
        <v>10</v>
      </c>
      <c r="G26" s="14">
        <v>10</v>
      </c>
      <c r="H26" s="19" t="s">
        <v>31</v>
      </c>
      <c r="I26" s="22">
        <v>12</v>
      </c>
      <c r="J26" s="22" t="s">
        <v>22</v>
      </c>
      <c r="K26" s="14"/>
      <c r="L26" s="6"/>
      <c r="M26" s="1"/>
      <c r="N26" s="1"/>
      <c r="O26" s="28">
        <f>(IF(AND(J26&gt;0,J26&lt;=I26),J26,I26)*(L26-M26+N26))</f>
        <v>0</v>
      </c>
      <c r="P26" s="11"/>
      <c r="Q26" s="1"/>
      <c r="R26" s="1"/>
    </row>
    <row r="27" spans="1:18" ht="45">
      <c r="A27">
        <v>13</v>
      </c>
      <c r="B27">
        <v>56</v>
      </c>
      <c r="C27">
        <v>2018</v>
      </c>
      <c r="D27">
        <v>11</v>
      </c>
      <c r="G27" s="14">
        <v>11</v>
      </c>
      <c r="H27" s="19" t="s">
        <v>32</v>
      </c>
      <c r="I27" s="22">
        <v>12</v>
      </c>
      <c r="J27" s="22" t="s">
        <v>22</v>
      </c>
      <c r="K27" s="14"/>
      <c r="L27" s="6"/>
      <c r="M27" s="1"/>
      <c r="N27" s="1"/>
      <c r="O27" s="28">
        <f>(IF(AND(J27&gt;0,J27&lt;=I27),J27,I27)*(L27-M27+N27))</f>
        <v>0</v>
      </c>
      <c r="P27" s="11"/>
      <c r="Q27" s="1"/>
      <c r="R27" s="1"/>
    </row>
    <row r="28" spans="1:18" ht="45">
      <c r="A28">
        <v>13</v>
      </c>
      <c r="B28">
        <v>56</v>
      </c>
      <c r="C28">
        <v>2018</v>
      </c>
      <c r="D28">
        <v>12</v>
      </c>
      <c r="G28" s="14">
        <v>12</v>
      </c>
      <c r="H28" s="19" t="s">
        <v>33</v>
      </c>
      <c r="I28" s="22">
        <v>12</v>
      </c>
      <c r="J28" s="22" t="s">
        <v>22</v>
      </c>
      <c r="K28" s="14"/>
      <c r="L28" s="6"/>
      <c r="M28" s="1"/>
      <c r="N28" s="1"/>
      <c r="O28" s="28">
        <f>(IF(AND(J28&gt;0,J28&lt;=I28),J28,I28)*(L28-M28+N28))</f>
        <v>0</v>
      </c>
      <c r="P28" s="11"/>
      <c r="Q28" s="1"/>
      <c r="R28" s="1"/>
    </row>
    <row r="29" spans="1:18" ht="56.25">
      <c r="A29">
        <v>13</v>
      </c>
      <c r="B29">
        <v>56</v>
      </c>
      <c r="C29">
        <v>2018</v>
      </c>
      <c r="D29">
        <v>13</v>
      </c>
      <c r="G29" s="14">
        <v>13</v>
      </c>
      <c r="H29" s="19" t="s">
        <v>34</v>
      </c>
      <c r="I29" s="22">
        <v>6</v>
      </c>
      <c r="J29" s="22" t="s">
        <v>22</v>
      </c>
      <c r="K29" s="14"/>
      <c r="L29" s="6"/>
      <c r="M29" s="1"/>
      <c r="N29" s="1"/>
      <c r="O29" s="28">
        <f>(IF(AND(J29&gt;0,J29&lt;=I29),J29,I29)*(L29-M29+N29))</f>
        <v>0</v>
      </c>
      <c r="P29" s="11"/>
      <c r="Q29" s="1"/>
      <c r="R29" s="1"/>
    </row>
    <row r="30" spans="1:18" ht="56.25">
      <c r="A30">
        <v>13</v>
      </c>
      <c r="B30">
        <v>56</v>
      </c>
      <c r="C30">
        <v>2018</v>
      </c>
      <c r="D30">
        <v>14</v>
      </c>
      <c r="G30" s="14">
        <v>14</v>
      </c>
      <c r="H30" s="19" t="s">
        <v>35</v>
      </c>
      <c r="I30" s="22">
        <v>6</v>
      </c>
      <c r="J30" s="22" t="s">
        <v>22</v>
      </c>
      <c r="K30" s="14"/>
      <c r="L30" s="6"/>
      <c r="M30" s="1"/>
      <c r="N30" s="1"/>
      <c r="O30" s="28">
        <f>(IF(AND(J30&gt;0,J30&lt;=I30),J30,I30)*(L30-M30+N30))</f>
        <v>0</v>
      </c>
      <c r="P30" s="11"/>
      <c r="Q30" s="1"/>
      <c r="R30" s="1"/>
    </row>
    <row r="31" spans="1:18" ht="56.25">
      <c r="A31">
        <v>13</v>
      </c>
      <c r="B31">
        <v>56</v>
      </c>
      <c r="C31">
        <v>2018</v>
      </c>
      <c r="D31">
        <v>15</v>
      </c>
      <c r="G31" s="14">
        <v>15</v>
      </c>
      <c r="H31" s="19" t="s">
        <v>36</v>
      </c>
      <c r="I31" s="22">
        <v>6</v>
      </c>
      <c r="J31" s="22" t="s">
        <v>22</v>
      </c>
      <c r="K31" s="14"/>
      <c r="L31" s="6"/>
      <c r="M31" s="1"/>
      <c r="N31" s="1"/>
      <c r="O31" s="28">
        <f>(IF(AND(J31&gt;0,J31&lt;=I31),J31,I31)*(L31-M31+N31))</f>
        <v>0</v>
      </c>
      <c r="P31" s="11"/>
      <c r="Q31" s="1"/>
      <c r="R31" s="1"/>
    </row>
    <row r="32" spans="1:18" ht="67.5">
      <c r="A32">
        <v>13</v>
      </c>
      <c r="B32">
        <v>56</v>
      </c>
      <c r="C32">
        <v>2018</v>
      </c>
      <c r="D32">
        <v>16</v>
      </c>
      <c r="G32" s="14">
        <v>16</v>
      </c>
      <c r="H32" s="19" t="s">
        <v>37</v>
      </c>
      <c r="I32" s="22">
        <v>6</v>
      </c>
      <c r="J32" s="22" t="s">
        <v>22</v>
      </c>
      <c r="K32" s="14"/>
      <c r="L32" s="6"/>
      <c r="M32" s="1"/>
      <c r="N32" s="1"/>
      <c r="O32" s="28">
        <f>(IF(AND(J32&gt;0,J32&lt;=I32),J32,I32)*(L32-M32+N32))</f>
        <v>0</v>
      </c>
      <c r="P32" s="11"/>
      <c r="Q32" s="1"/>
      <c r="R32" s="1"/>
    </row>
    <row r="33" spans="1:18" ht="67.5">
      <c r="A33">
        <v>13</v>
      </c>
      <c r="B33">
        <v>56</v>
      </c>
      <c r="C33">
        <v>2018</v>
      </c>
      <c r="D33">
        <v>17</v>
      </c>
      <c r="G33" s="14">
        <v>17</v>
      </c>
      <c r="H33" s="19" t="s">
        <v>38</v>
      </c>
      <c r="I33" s="22">
        <v>6</v>
      </c>
      <c r="J33" s="22" t="s">
        <v>22</v>
      </c>
      <c r="K33" s="14"/>
      <c r="L33" s="6"/>
      <c r="M33" s="1"/>
      <c r="N33" s="1"/>
      <c r="O33" s="28">
        <f>(IF(AND(J33&gt;0,J33&lt;=I33),J33,I33)*(L33-M33+N33))</f>
        <v>0</v>
      </c>
      <c r="P33" s="11"/>
      <c r="Q33" s="1"/>
      <c r="R33" s="1"/>
    </row>
    <row r="34" spans="1:18" ht="78.75">
      <c r="A34">
        <v>13</v>
      </c>
      <c r="B34">
        <v>56</v>
      </c>
      <c r="C34">
        <v>2018</v>
      </c>
      <c r="D34">
        <v>18</v>
      </c>
      <c r="G34" s="14">
        <v>18</v>
      </c>
      <c r="H34" s="19" t="s">
        <v>39</v>
      </c>
      <c r="I34" s="22">
        <v>6</v>
      </c>
      <c r="J34" s="22" t="s">
        <v>22</v>
      </c>
      <c r="K34" s="14"/>
      <c r="L34" s="6"/>
      <c r="M34" s="1"/>
      <c r="N34" s="1"/>
      <c r="O34" s="28">
        <f>(IF(AND(J34&gt;0,J34&lt;=I34),J34,I34)*(L34-M34+N34))</f>
        <v>0</v>
      </c>
      <c r="P34" s="11"/>
      <c r="Q34" s="1"/>
      <c r="R34" s="1"/>
    </row>
    <row r="35" spans="1:18" ht="33.75">
      <c r="A35">
        <v>13</v>
      </c>
      <c r="B35">
        <v>56</v>
      </c>
      <c r="C35">
        <v>2018</v>
      </c>
      <c r="D35">
        <v>19</v>
      </c>
      <c r="G35" s="14">
        <v>19</v>
      </c>
      <c r="H35" s="19" t="s">
        <v>40</v>
      </c>
      <c r="I35" s="22">
        <v>6</v>
      </c>
      <c r="J35" s="22" t="s">
        <v>22</v>
      </c>
      <c r="K35" s="14"/>
      <c r="L35" s="6"/>
      <c r="M35" s="1"/>
      <c r="N35" s="1"/>
      <c r="O35" s="28">
        <f>(IF(AND(J35&gt;0,J35&lt;=I35),J35,I35)*(L35-M35+N35))</f>
        <v>0</v>
      </c>
      <c r="P35" s="11"/>
      <c r="Q35" s="1"/>
      <c r="R35" s="1"/>
    </row>
    <row r="36" spans="1:18" ht="33.75">
      <c r="A36">
        <v>13</v>
      </c>
      <c r="B36">
        <v>56</v>
      </c>
      <c r="C36">
        <v>2018</v>
      </c>
      <c r="D36">
        <v>20</v>
      </c>
      <c r="G36" s="14">
        <v>20</v>
      </c>
      <c r="H36" s="19" t="s">
        <v>41</v>
      </c>
      <c r="I36" s="22">
        <v>6</v>
      </c>
      <c r="J36" s="22" t="s">
        <v>22</v>
      </c>
      <c r="K36" s="14"/>
      <c r="L36" s="6"/>
      <c r="M36" s="1"/>
      <c r="N36" s="1"/>
      <c r="O36" s="28">
        <f>(IF(AND(J36&gt;0,J36&lt;=I36),J36,I36)*(L36-M36+N36))</f>
        <v>0</v>
      </c>
      <c r="P36" s="11"/>
      <c r="Q36" s="1"/>
      <c r="R36" s="1"/>
    </row>
    <row r="37" spans="1:18" ht="33.75">
      <c r="A37">
        <v>13</v>
      </c>
      <c r="B37">
        <v>56</v>
      </c>
      <c r="C37">
        <v>2018</v>
      </c>
      <c r="D37">
        <v>21</v>
      </c>
      <c r="G37" s="14">
        <v>21</v>
      </c>
      <c r="H37" s="19" t="s">
        <v>42</v>
      </c>
      <c r="I37" s="22">
        <v>6</v>
      </c>
      <c r="J37" s="22" t="s">
        <v>22</v>
      </c>
      <c r="K37" s="14"/>
      <c r="L37" s="6"/>
      <c r="M37" s="1"/>
      <c r="N37" s="1"/>
      <c r="O37" s="28">
        <f>(IF(AND(J37&gt;0,J37&lt;=I37),J37,I37)*(L37-M37+N37))</f>
        <v>0</v>
      </c>
      <c r="P37" s="11"/>
      <c r="Q37" s="1"/>
      <c r="R37" s="1"/>
    </row>
    <row r="38" spans="1:18" ht="33.75">
      <c r="A38">
        <v>13</v>
      </c>
      <c r="B38">
        <v>56</v>
      </c>
      <c r="C38">
        <v>2018</v>
      </c>
      <c r="D38">
        <v>22</v>
      </c>
      <c r="G38" s="14">
        <v>22</v>
      </c>
      <c r="H38" s="19" t="s">
        <v>43</v>
      </c>
      <c r="I38" s="22">
        <v>120</v>
      </c>
      <c r="J38" s="22" t="s">
        <v>22</v>
      </c>
      <c r="K38" s="14"/>
      <c r="L38" s="6"/>
      <c r="M38" s="1"/>
      <c r="N38" s="1"/>
      <c r="O38" s="28">
        <f>(IF(AND(J38&gt;0,J38&lt;=I38),J38,I38)*(L38-M38+N38))</f>
        <v>0</v>
      </c>
      <c r="P38" s="11"/>
      <c r="Q38" s="1"/>
      <c r="R38" s="1"/>
    </row>
    <row r="39" spans="1:18" ht="45">
      <c r="A39">
        <v>13</v>
      </c>
      <c r="B39">
        <v>56</v>
      </c>
      <c r="C39">
        <v>2018</v>
      </c>
      <c r="D39">
        <v>23</v>
      </c>
      <c r="G39" s="14">
        <v>23</v>
      </c>
      <c r="H39" s="19" t="s">
        <v>44</v>
      </c>
      <c r="I39" s="22">
        <v>24</v>
      </c>
      <c r="J39" s="22" t="s">
        <v>22</v>
      </c>
      <c r="K39" s="14"/>
      <c r="L39" s="6"/>
      <c r="M39" s="1"/>
      <c r="N39" s="1"/>
      <c r="O39" s="28">
        <f>(IF(AND(J39&gt;0,J39&lt;=I39),J39,I39)*(L39-M39+N39))</f>
        <v>0</v>
      </c>
      <c r="P39" s="11"/>
      <c r="Q39" s="1"/>
      <c r="R39" s="1"/>
    </row>
    <row r="40" spans="1:18" ht="45">
      <c r="A40">
        <v>13</v>
      </c>
      <c r="B40">
        <v>56</v>
      </c>
      <c r="C40">
        <v>2018</v>
      </c>
      <c r="D40">
        <v>24</v>
      </c>
      <c r="G40" s="14">
        <v>24</v>
      </c>
      <c r="H40" s="19" t="s">
        <v>45</v>
      </c>
      <c r="I40" s="22">
        <v>6</v>
      </c>
      <c r="J40" s="22" t="s">
        <v>22</v>
      </c>
      <c r="K40" s="14"/>
      <c r="L40" s="6"/>
      <c r="M40" s="1"/>
      <c r="N40" s="1"/>
      <c r="O40" s="28">
        <f>(IF(AND(J40&gt;0,J40&lt;=I40),J40,I40)*(L40-M40+N40))</f>
        <v>0</v>
      </c>
      <c r="P40" s="11"/>
      <c r="Q40" s="1"/>
      <c r="R40" s="1"/>
    </row>
    <row r="41" spans="1:18" ht="22.5">
      <c r="A41">
        <v>13</v>
      </c>
      <c r="B41">
        <v>56</v>
      </c>
      <c r="C41">
        <v>2018</v>
      </c>
      <c r="D41">
        <v>25</v>
      </c>
      <c r="G41" s="14">
        <v>25</v>
      </c>
      <c r="H41" s="19" t="s">
        <v>46</v>
      </c>
      <c r="I41" s="22">
        <v>24</v>
      </c>
      <c r="J41" s="22" t="s">
        <v>22</v>
      </c>
      <c r="K41" s="14"/>
      <c r="L41" s="6"/>
      <c r="M41" s="1"/>
      <c r="N41" s="1"/>
      <c r="O41" s="28">
        <f>(IF(AND(J41&gt;0,J41&lt;=I41),J41,I41)*(L41-M41+N41))</f>
        <v>0</v>
      </c>
      <c r="P41" s="11"/>
      <c r="Q41" s="1"/>
      <c r="R41" s="1"/>
    </row>
    <row r="42" spans="1:18" ht="22.5">
      <c r="A42">
        <v>13</v>
      </c>
      <c r="B42">
        <v>56</v>
      </c>
      <c r="C42">
        <v>2018</v>
      </c>
      <c r="D42">
        <v>26</v>
      </c>
      <c r="G42" s="14">
        <v>26</v>
      </c>
      <c r="H42" s="19" t="s">
        <v>47</v>
      </c>
      <c r="I42" s="22">
        <v>24</v>
      </c>
      <c r="J42" s="22" t="s">
        <v>22</v>
      </c>
      <c r="K42" s="14"/>
      <c r="L42" s="6"/>
      <c r="M42" s="1"/>
      <c r="N42" s="1"/>
      <c r="O42" s="28">
        <f>(IF(AND(J42&gt;0,J42&lt;=I42),J42,I42)*(L42-M42+N42))</f>
        <v>0</v>
      </c>
      <c r="P42" s="11"/>
      <c r="Q42" s="1"/>
      <c r="R42" s="1"/>
    </row>
    <row r="43" spans="1:18" ht="33.75">
      <c r="A43">
        <v>13</v>
      </c>
      <c r="B43">
        <v>56</v>
      </c>
      <c r="C43">
        <v>2018</v>
      </c>
      <c r="D43">
        <v>27</v>
      </c>
      <c r="G43" s="14">
        <v>27</v>
      </c>
      <c r="H43" s="19" t="s">
        <v>48</v>
      </c>
      <c r="I43" s="22">
        <v>12</v>
      </c>
      <c r="J43" s="22" t="s">
        <v>22</v>
      </c>
      <c r="K43" s="14"/>
      <c r="L43" s="6"/>
      <c r="M43" s="1"/>
      <c r="N43" s="1"/>
      <c r="O43" s="28">
        <f>(IF(AND(J43&gt;0,J43&lt;=I43),J43,I43)*(L43-M43+N43))</f>
        <v>0</v>
      </c>
      <c r="P43" s="11"/>
      <c r="Q43" s="1"/>
      <c r="R43" s="1"/>
    </row>
    <row r="44" spans="1:18" ht="22.5">
      <c r="A44">
        <v>13</v>
      </c>
      <c r="B44">
        <v>56</v>
      </c>
      <c r="C44">
        <v>2018</v>
      </c>
      <c r="D44">
        <v>28</v>
      </c>
      <c r="G44" s="14">
        <v>28</v>
      </c>
      <c r="H44" s="19" t="s">
        <v>49</v>
      </c>
      <c r="I44" s="22">
        <v>12</v>
      </c>
      <c r="J44" s="22" t="s">
        <v>22</v>
      </c>
      <c r="K44" s="14"/>
      <c r="L44" s="6"/>
      <c r="M44" s="1"/>
      <c r="N44" s="1"/>
      <c r="O44" s="28">
        <f>(IF(AND(J44&gt;0,J44&lt;=I44),J44,I44)*(L44-M44+N44))</f>
        <v>0</v>
      </c>
      <c r="P44" s="11"/>
      <c r="Q44" s="1"/>
      <c r="R44" s="1"/>
    </row>
    <row r="45" spans="1:18" ht="67.5">
      <c r="A45">
        <v>13</v>
      </c>
      <c r="B45">
        <v>56</v>
      </c>
      <c r="C45">
        <v>2018</v>
      </c>
      <c r="D45">
        <v>29</v>
      </c>
      <c r="G45" s="14">
        <v>29</v>
      </c>
      <c r="H45" s="19" t="s">
        <v>50</v>
      </c>
      <c r="I45" s="22">
        <v>12</v>
      </c>
      <c r="J45" s="22" t="s">
        <v>22</v>
      </c>
      <c r="K45" s="14"/>
      <c r="L45" s="6"/>
      <c r="M45" s="1"/>
      <c r="N45" s="1"/>
      <c r="O45" s="28">
        <f>(IF(AND(J45&gt;0,J45&lt;=I45),J45,I45)*(L45-M45+N45))</f>
        <v>0</v>
      </c>
      <c r="P45" s="11"/>
      <c r="Q45" s="1"/>
      <c r="R45" s="1"/>
    </row>
    <row r="46" spans="1:18" ht="67.5">
      <c r="A46">
        <v>13</v>
      </c>
      <c r="B46">
        <v>56</v>
      </c>
      <c r="C46">
        <v>2018</v>
      </c>
      <c r="D46">
        <v>30</v>
      </c>
      <c r="G46" s="14">
        <v>30</v>
      </c>
      <c r="H46" s="19" t="s">
        <v>51</v>
      </c>
      <c r="I46" s="22">
        <v>12</v>
      </c>
      <c r="J46" s="22" t="s">
        <v>22</v>
      </c>
      <c r="K46" s="14"/>
      <c r="L46" s="6"/>
      <c r="M46" s="1"/>
      <c r="N46" s="1"/>
      <c r="O46" s="28">
        <f>(IF(AND(J46&gt;0,J46&lt;=I46),J46,I46)*(L46-M46+N46))</f>
        <v>0</v>
      </c>
      <c r="P46" s="11"/>
      <c r="Q46" s="1"/>
      <c r="R46" s="1"/>
    </row>
    <row r="47" spans="1:18" ht="67.5">
      <c r="A47">
        <v>13</v>
      </c>
      <c r="B47">
        <v>56</v>
      </c>
      <c r="C47">
        <v>2018</v>
      </c>
      <c r="D47">
        <v>31</v>
      </c>
      <c r="G47" s="14">
        <v>31</v>
      </c>
      <c r="H47" s="19" t="s">
        <v>52</v>
      </c>
      <c r="I47" s="22">
        <v>12</v>
      </c>
      <c r="J47" s="22" t="s">
        <v>22</v>
      </c>
      <c r="K47" s="14"/>
      <c r="L47" s="6"/>
      <c r="M47" s="1"/>
      <c r="N47" s="1"/>
      <c r="O47" s="28">
        <f>(IF(AND(J47&gt;0,J47&lt;=I47),J47,I47)*(L47-M47+N47))</f>
        <v>0</v>
      </c>
      <c r="P47" s="11"/>
      <c r="Q47" s="1"/>
      <c r="R47" s="1"/>
    </row>
    <row r="48" spans="1:18" ht="67.5">
      <c r="A48">
        <v>13</v>
      </c>
      <c r="B48">
        <v>56</v>
      </c>
      <c r="C48">
        <v>2018</v>
      </c>
      <c r="D48">
        <v>32</v>
      </c>
      <c r="G48" s="14">
        <v>32</v>
      </c>
      <c r="H48" s="19" t="s">
        <v>53</v>
      </c>
      <c r="I48" s="22">
        <v>12</v>
      </c>
      <c r="J48" s="22" t="s">
        <v>22</v>
      </c>
      <c r="K48" s="14"/>
      <c r="L48" s="6"/>
      <c r="M48" s="1"/>
      <c r="N48" s="1"/>
      <c r="O48" s="28">
        <f>(IF(AND(J48&gt;0,J48&lt;=I48),J48,I48)*(L48-M48+N48))</f>
        <v>0</v>
      </c>
      <c r="P48" s="11"/>
      <c r="Q48" s="1"/>
      <c r="R48" s="1"/>
    </row>
    <row r="49" spans="1:18" ht="56.25">
      <c r="A49">
        <v>13</v>
      </c>
      <c r="B49">
        <v>56</v>
      </c>
      <c r="C49">
        <v>2018</v>
      </c>
      <c r="D49">
        <v>33</v>
      </c>
      <c r="G49" s="14">
        <v>33</v>
      </c>
      <c r="H49" s="19" t="s">
        <v>54</v>
      </c>
      <c r="I49" s="22">
        <v>12</v>
      </c>
      <c r="J49" s="22" t="s">
        <v>22</v>
      </c>
      <c r="K49" s="14"/>
      <c r="L49" s="6"/>
      <c r="M49" s="1"/>
      <c r="N49" s="1"/>
      <c r="O49" s="28">
        <f>(IF(AND(J49&gt;0,J49&lt;=I49),J49,I49)*(L49-M49+N49))</f>
        <v>0</v>
      </c>
      <c r="P49" s="11"/>
      <c r="Q49" s="1"/>
      <c r="R49" s="1"/>
    </row>
    <row r="50" spans="1:18" ht="45">
      <c r="A50">
        <v>13</v>
      </c>
      <c r="B50">
        <v>56</v>
      </c>
      <c r="C50">
        <v>2018</v>
      </c>
      <c r="D50">
        <v>34</v>
      </c>
      <c r="G50" s="14">
        <v>34</v>
      </c>
      <c r="H50" s="19" t="s">
        <v>55</v>
      </c>
      <c r="I50" s="22">
        <v>12</v>
      </c>
      <c r="J50" s="22" t="s">
        <v>22</v>
      </c>
      <c r="K50" s="14"/>
      <c r="L50" s="6"/>
      <c r="M50" s="1"/>
      <c r="N50" s="1"/>
      <c r="O50" s="28">
        <f>(IF(AND(J50&gt;0,J50&lt;=I50),J50,I50)*(L50-M50+N50))</f>
        <v>0</v>
      </c>
      <c r="P50" s="11"/>
      <c r="Q50" s="1"/>
      <c r="R50" s="1"/>
    </row>
    <row r="51" spans="1:18" ht="33.75">
      <c r="A51">
        <v>13</v>
      </c>
      <c r="B51">
        <v>56</v>
      </c>
      <c r="C51">
        <v>2018</v>
      </c>
      <c r="D51">
        <v>35</v>
      </c>
      <c r="G51" s="14">
        <v>35</v>
      </c>
      <c r="H51" s="19" t="s">
        <v>56</v>
      </c>
      <c r="I51" s="22">
        <v>12</v>
      </c>
      <c r="J51" s="22" t="s">
        <v>22</v>
      </c>
      <c r="K51" s="14"/>
      <c r="L51" s="6"/>
      <c r="M51" s="1"/>
      <c r="N51" s="1"/>
      <c r="O51" s="28">
        <f>(IF(AND(J51&gt;0,J51&lt;=I51),J51,I51)*(L51-M51+N51))</f>
        <v>0</v>
      </c>
      <c r="P51" s="11"/>
      <c r="Q51" s="1"/>
      <c r="R51" s="1"/>
    </row>
    <row r="52" spans="1:18" ht="45">
      <c r="A52">
        <v>13</v>
      </c>
      <c r="B52">
        <v>56</v>
      </c>
      <c r="C52">
        <v>2018</v>
      </c>
      <c r="D52">
        <v>36</v>
      </c>
      <c r="G52" s="14">
        <v>36</v>
      </c>
      <c r="H52" s="19" t="s">
        <v>57</v>
      </c>
      <c r="I52" s="22">
        <v>12</v>
      </c>
      <c r="J52" s="22" t="s">
        <v>22</v>
      </c>
      <c r="K52" s="14"/>
      <c r="L52" s="6"/>
      <c r="M52" s="1"/>
      <c r="N52" s="1"/>
      <c r="O52" s="28">
        <f>(IF(AND(J52&gt;0,J52&lt;=I52),J52,I52)*(L52-M52+N52))</f>
        <v>0</v>
      </c>
      <c r="P52" s="11"/>
      <c r="Q52" s="1"/>
      <c r="R52" s="1"/>
    </row>
    <row r="53" spans="1:18" ht="45">
      <c r="A53">
        <v>13</v>
      </c>
      <c r="B53">
        <v>56</v>
      </c>
      <c r="C53">
        <v>2018</v>
      </c>
      <c r="D53">
        <v>37</v>
      </c>
      <c r="G53" s="14">
        <v>37</v>
      </c>
      <c r="H53" s="19" t="s">
        <v>58</v>
      </c>
      <c r="I53" s="22">
        <v>12</v>
      </c>
      <c r="J53" s="22" t="s">
        <v>22</v>
      </c>
      <c r="K53" s="14"/>
      <c r="L53" s="6"/>
      <c r="M53" s="1"/>
      <c r="N53" s="1"/>
      <c r="O53" s="28">
        <f>(IF(AND(J53&gt;0,J53&lt;=I53),J53,I53)*(L53-M53+N53))</f>
        <v>0</v>
      </c>
      <c r="P53" s="11"/>
      <c r="Q53" s="1"/>
      <c r="R53" s="1"/>
    </row>
    <row r="54" spans="1:18" ht="33.75">
      <c r="A54">
        <v>13</v>
      </c>
      <c r="B54">
        <v>56</v>
      </c>
      <c r="C54">
        <v>2018</v>
      </c>
      <c r="D54">
        <v>38</v>
      </c>
      <c r="G54" s="14">
        <v>38</v>
      </c>
      <c r="H54" s="19" t="s">
        <v>59</v>
      </c>
      <c r="I54" s="22">
        <v>12</v>
      </c>
      <c r="J54" s="22" t="s">
        <v>22</v>
      </c>
      <c r="K54" s="14"/>
      <c r="L54" s="6"/>
      <c r="M54" s="1"/>
      <c r="N54" s="1"/>
      <c r="O54" s="28">
        <f>(IF(AND(J54&gt;0,J54&lt;=I54),J54,I54)*(L54-M54+N54))</f>
        <v>0</v>
      </c>
      <c r="P54" s="11"/>
      <c r="Q54" s="1"/>
      <c r="R54" s="1"/>
    </row>
    <row r="55" spans="1:18" ht="45">
      <c r="A55">
        <v>13</v>
      </c>
      <c r="B55">
        <v>56</v>
      </c>
      <c r="C55">
        <v>2018</v>
      </c>
      <c r="D55">
        <v>39</v>
      </c>
      <c r="G55" s="14">
        <v>39</v>
      </c>
      <c r="H55" s="19" t="s">
        <v>60</v>
      </c>
      <c r="I55" s="22">
        <v>24</v>
      </c>
      <c r="J55" s="22" t="s">
        <v>22</v>
      </c>
      <c r="K55" s="14"/>
      <c r="L55" s="6"/>
      <c r="M55" s="1"/>
      <c r="N55" s="1"/>
      <c r="O55" s="28">
        <f>(IF(AND(J55&gt;0,J55&lt;=I55),J55,I55)*(L55-M55+N55))</f>
        <v>0</v>
      </c>
      <c r="P55" s="11"/>
      <c r="Q55" s="1"/>
      <c r="R55" s="1"/>
    </row>
    <row r="56" spans="1:18" ht="56.25">
      <c r="A56">
        <v>13</v>
      </c>
      <c r="B56">
        <v>56</v>
      </c>
      <c r="C56">
        <v>2018</v>
      </c>
      <c r="D56">
        <v>40</v>
      </c>
      <c r="G56" s="14">
        <v>40</v>
      </c>
      <c r="H56" s="19" t="s">
        <v>61</v>
      </c>
      <c r="I56" s="22">
        <v>24</v>
      </c>
      <c r="J56" s="22" t="s">
        <v>22</v>
      </c>
      <c r="K56" s="14"/>
      <c r="L56" s="6"/>
      <c r="M56" s="1"/>
      <c r="N56" s="1"/>
      <c r="O56" s="28">
        <f>(IF(AND(J56&gt;0,J56&lt;=I56),J56,I56)*(L56-M56+N56))</f>
        <v>0</v>
      </c>
      <c r="P56" s="11"/>
      <c r="Q56" s="1"/>
      <c r="R56" s="1"/>
    </row>
    <row r="57" spans="1:18" ht="33.75">
      <c r="A57">
        <v>13</v>
      </c>
      <c r="B57">
        <v>56</v>
      </c>
      <c r="C57">
        <v>2018</v>
      </c>
      <c r="D57">
        <v>41</v>
      </c>
      <c r="G57" s="14">
        <v>41</v>
      </c>
      <c r="H57" s="19" t="s">
        <v>62</v>
      </c>
      <c r="I57" s="22">
        <v>24</v>
      </c>
      <c r="J57" s="22" t="s">
        <v>22</v>
      </c>
      <c r="K57" s="14"/>
      <c r="L57" s="6"/>
      <c r="M57" s="1"/>
      <c r="N57" s="1"/>
      <c r="O57" s="28">
        <f>(IF(AND(J57&gt;0,J57&lt;=I57),J57,I57)*(L57-M57+N57))</f>
        <v>0</v>
      </c>
      <c r="P57" s="11"/>
      <c r="Q57" s="1"/>
      <c r="R57" s="1"/>
    </row>
    <row r="58" spans="1:18" ht="33.75">
      <c r="A58">
        <v>13</v>
      </c>
      <c r="B58">
        <v>56</v>
      </c>
      <c r="C58">
        <v>2018</v>
      </c>
      <c r="D58">
        <v>42</v>
      </c>
      <c r="G58" s="14">
        <v>42</v>
      </c>
      <c r="H58" s="19" t="s">
        <v>63</v>
      </c>
      <c r="I58" s="22">
        <v>24</v>
      </c>
      <c r="J58" s="22" t="s">
        <v>22</v>
      </c>
      <c r="K58" s="14"/>
      <c r="L58" s="6"/>
      <c r="M58" s="1"/>
      <c r="N58" s="1"/>
      <c r="O58" s="28">
        <f>(IF(AND(J58&gt;0,J58&lt;=I58),J58,I58)*(L58-M58+N58))</f>
        <v>0</v>
      </c>
      <c r="P58" s="11"/>
      <c r="Q58" s="1"/>
      <c r="R58" s="1"/>
    </row>
    <row r="59" spans="1:18" ht="33.75">
      <c r="A59">
        <v>13</v>
      </c>
      <c r="B59">
        <v>56</v>
      </c>
      <c r="C59">
        <v>2018</v>
      </c>
      <c r="D59">
        <v>43</v>
      </c>
      <c r="G59" s="14">
        <v>43</v>
      </c>
      <c r="H59" s="19" t="s">
        <v>64</v>
      </c>
      <c r="I59" s="22">
        <v>24</v>
      </c>
      <c r="J59" s="22" t="s">
        <v>22</v>
      </c>
      <c r="K59" s="14"/>
      <c r="L59" s="6"/>
      <c r="M59" s="1"/>
      <c r="N59" s="1"/>
      <c r="O59" s="28">
        <f>(IF(AND(J59&gt;0,J59&lt;=I59),J59,I59)*(L59-M59+N59))</f>
        <v>0</v>
      </c>
      <c r="P59" s="11"/>
      <c r="Q59" s="1"/>
      <c r="R59" s="1"/>
    </row>
    <row r="60" spans="1:18" ht="33.75">
      <c r="A60">
        <v>13</v>
      </c>
      <c r="B60">
        <v>56</v>
      </c>
      <c r="C60">
        <v>2018</v>
      </c>
      <c r="D60">
        <v>44</v>
      </c>
      <c r="G60" s="14">
        <v>44</v>
      </c>
      <c r="H60" s="19" t="s">
        <v>65</v>
      </c>
      <c r="I60" s="22">
        <v>24</v>
      </c>
      <c r="J60" s="22" t="s">
        <v>22</v>
      </c>
      <c r="K60" s="14"/>
      <c r="L60" s="6"/>
      <c r="M60" s="1"/>
      <c r="N60" s="1"/>
      <c r="O60" s="28">
        <f>(IF(AND(J60&gt;0,J60&lt;=I60),J60,I60)*(L60-M60+N60))</f>
        <v>0</v>
      </c>
      <c r="P60" s="11"/>
      <c r="Q60" s="1"/>
      <c r="R60" s="1"/>
    </row>
    <row r="61" spans="1:18" ht="90">
      <c r="A61">
        <v>13</v>
      </c>
      <c r="B61">
        <v>56</v>
      </c>
      <c r="C61">
        <v>2018</v>
      </c>
      <c r="D61">
        <v>45</v>
      </c>
      <c r="G61" s="14">
        <v>45</v>
      </c>
      <c r="H61" s="19" t="s">
        <v>66</v>
      </c>
      <c r="I61" s="22">
        <v>12</v>
      </c>
      <c r="J61" s="22" t="s">
        <v>22</v>
      </c>
      <c r="K61" s="14"/>
      <c r="L61" s="6"/>
      <c r="M61" s="1"/>
      <c r="N61" s="1"/>
      <c r="O61" s="28">
        <f>(IF(AND(J61&gt;0,J61&lt;=I61),J61,I61)*(L61-M61+N61))</f>
        <v>0</v>
      </c>
      <c r="P61" s="11"/>
      <c r="Q61" s="1"/>
      <c r="R61" s="1"/>
    </row>
    <row r="62" spans="1:18" ht="123.75">
      <c r="A62">
        <v>13</v>
      </c>
      <c r="B62">
        <v>56</v>
      </c>
      <c r="C62">
        <v>2018</v>
      </c>
      <c r="D62">
        <v>46</v>
      </c>
      <c r="G62" s="14">
        <v>46</v>
      </c>
      <c r="H62" s="19" t="s">
        <v>67</v>
      </c>
      <c r="I62" s="22">
        <v>12</v>
      </c>
      <c r="J62" s="22" t="s">
        <v>22</v>
      </c>
      <c r="K62" s="14"/>
      <c r="L62" s="6"/>
      <c r="M62" s="1"/>
      <c r="N62" s="1"/>
      <c r="O62" s="28">
        <f>(IF(AND(J62&gt;0,J62&lt;=I62),J62,I62)*(L62-M62+N62))</f>
        <v>0</v>
      </c>
      <c r="P62" s="11"/>
      <c r="Q62" s="1"/>
      <c r="R62" s="1"/>
    </row>
    <row r="63" spans="1:18" ht="112.5">
      <c r="A63">
        <v>13</v>
      </c>
      <c r="B63">
        <v>56</v>
      </c>
      <c r="C63">
        <v>2018</v>
      </c>
      <c r="D63">
        <v>47</v>
      </c>
      <c r="G63" s="14">
        <v>47</v>
      </c>
      <c r="H63" s="19" t="s">
        <v>68</v>
      </c>
      <c r="I63" s="22">
        <v>12</v>
      </c>
      <c r="J63" s="22" t="s">
        <v>22</v>
      </c>
      <c r="K63" s="14"/>
      <c r="L63" s="6"/>
      <c r="M63" s="1"/>
      <c r="N63" s="1"/>
      <c r="O63" s="28">
        <f>(IF(AND(J63&gt;0,J63&lt;=I63),J63,I63)*(L63-M63+N63))</f>
        <v>0</v>
      </c>
      <c r="P63" s="11"/>
      <c r="Q63" s="1"/>
      <c r="R63" s="1"/>
    </row>
    <row r="64" spans="1:18" ht="112.5">
      <c r="A64">
        <v>13</v>
      </c>
      <c r="B64">
        <v>56</v>
      </c>
      <c r="C64">
        <v>2018</v>
      </c>
      <c r="D64">
        <v>48</v>
      </c>
      <c r="G64" s="14">
        <v>48</v>
      </c>
      <c r="H64" s="19" t="s">
        <v>69</v>
      </c>
      <c r="I64" s="22">
        <v>12</v>
      </c>
      <c r="J64" s="22" t="s">
        <v>22</v>
      </c>
      <c r="K64" s="14"/>
      <c r="L64" s="6"/>
      <c r="M64" s="1"/>
      <c r="N64" s="1"/>
      <c r="O64" s="28">
        <f>(IF(AND(J64&gt;0,J64&lt;=I64),J64,I64)*(L64-M64+N64))</f>
        <v>0</v>
      </c>
      <c r="P64" s="11"/>
      <c r="Q64" s="1"/>
      <c r="R64" s="1"/>
    </row>
    <row r="65" spans="1:18" ht="135">
      <c r="A65">
        <v>13</v>
      </c>
      <c r="B65">
        <v>56</v>
      </c>
      <c r="C65">
        <v>2018</v>
      </c>
      <c r="D65">
        <v>49</v>
      </c>
      <c r="G65" s="14">
        <v>49</v>
      </c>
      <c r="H65" s="19" t="s">
        <v>70</v>
      </c>
      <c r="I65" s="22">
        <v>12</v>
      </c>
      <c r="J65" s="22" t="s">
        <v>22</v>
      </c>
      <c r="K65" s="14"/>
      <c r="L65" s="6"/>
      <c r="M65" s="1"/>
      <c r="N65" s="1"/>
      <c r="O65" s="28">
        <f>(IF(AND(J65&gt;0,J65&lt;=I65),J65,I65)*(L65-M65+N65))</f>
        <v>0</v>
      </c>
      <c r="P65" s="11"/>
      <c r="Q65" s="1"/>
      <c r="R65" s="1"/>
    </row>
    <row r="66" spans="1:18" ht="168.75">
      <c r="A66">
        <v>13</v>
      </c>
      <c r="B66">
        <v>56</v>
      </c>
      <c r="C66">
        <v>2018</v>
      </c>
      <c r="D66">
        <v>50</v>
      </c>
      <c r="G66" s="14">
        <v>50</v>
      </c>
      <c r="H66" s="19" t="s">
        <v>71</v>
      </c>
      <c r="I66" s="22">
        <v>6</v>
      </c>
      <c r="J66" s="22" t="s">
        <v>22</v>
      </c>
      <c r="K66" s="14"/>
      <c r="L66" s="6"/>
      <c r="M66" s="1"/>
      <c r="N66" s="1"/>
      <c r="O66" s="28">
        <f>(IF(AND(J66&gt;0,J66&lt;=I66),J66,I66)*(L66-M66+N66))</f>
        <v>0</v>
      </c>
      <c r="P66" s="11"/>
      <c r="Q66" s="1"/>
      <c r="R66" s="1"/>
    </row>
    <row r="67" spans="1:18" ht="112.5">
      <c r="A67">
        <v>13</v>
      </c>
      <c r="B67">
        <v>56</v>
      </c>
      <c r="C67">
        <v>2018</v>
      </c>
      <c r="D67">
        <v>51</v>
      </c>
      <c r="G67" s="14">
        <v>51</v>
      </c>
      <c r="H67" s="19" t="s">
        <v>72</v>
      </c>
      <c r="I67" s="22">
        <v>6</v>
      </c>
      <c r="J67" s="22" t="s">
        <v>22</v>
      </c>
      <c r="K67" s="14"/>
      <c r="L67" s="6"/>
      <c r="M67" s="1"/>
      <c r="N67" s="1"/>
      <c r="O67" s="28">
        <f>(IF(AND(J67&gt;0,J67&lt;=I67),J67,I67)*(L67-M67+N67))</f>
        <v>0</v>
      </c>
      <c r="P67" s="11"/>
      <c r="Q67" s="1"/>
      <c r="R67" s="1"/>
    </row>
    <row r="68" spans="1:18" ht="90">
      <c r="A68">
        <v>13</v>
      </c>
      <c r="B68">
        <v>56</v>
      </c>
      <c r="C68">
        <v>2018</v>
      </c>
      <c r="D68">
        <v>52</v>
      </c>
      <c r="G68" s="14">
        <v>52</v>
      </c>
      <c r="H68" s="19" t="s">
        <v>73</v>
      </c>
      <c r="I68" s="22">
        <v>6</v>
      </c>
      <c r="J68" s="22" t="s">
        <v>22</v>
      </c>
      <c r="K68" s="14"/>
      <c r="L68" s="6"/>
      <c r="M68" s="1"/>
      <c r="N68" s="1"/>
      <c r="O68" s="28">
        <f>(IF(AND(J68&gt;0,J68&lt;=I68),J68,I68)*(L68-M68+N68))</f>
        <v>0</v>
      </c>
      <c r="P68" s="11"/>
      <c r="Q68" s="1"/>
      <c r="R68" s="1"/>
    </row>
    <row r="69" spans="1:18" ht="101.25">
      <c r="A69">
        <v>13</v>
      </c>
      <c r="B69">
        <v>56</v>
      </c>
      <c r="C69">
        <v>2018</v>
      </c>
      <c r="D69">
        <v>53</v>
      </c>
      <c r="G69" s="14">
        <v>53</v>
      </c>
      <c r="H69" s="19" t="s">
        <v>74</v>
      </c>
      <c r="I69" s="22">
        <v>12</v>
      </c>
      <c r="J69" s="22" t="s">
        <v>22</v>
      </c>
      <c r="K69" s="14"/>
      <c r="L69" s="6"/>
      <c r="M69" s="1"/>
      <c r="N69" s="1"/>
      <c r="O69" s="28">
        <f>(IF(AND(J69&gt;0,J69&lt;=I69),J69,I69)*(L69-M69+N69))</f>
        <v>0</v>
      </c>
      <c r="P69" s="11"/>
      <c r="Q69" s="1"/>
      <c r="R69" s="1"/>
    </row>
    <row r="70" spans="1:18" ht="123.75">
      <c r="A70">
        <v>13</v>
      </c>
      <c r="B70">
        <v>56</v>
      </c>
      <c r="C70">
        <v>2018</v>
      </c>
      <c r="D70">
        <v>54</v>
      </c>
      <c r="G70" s="14">
        <v>54</v>
      </c>
      <c r="H70" s="19" t="s">
        <v>75</v>
      </c>
      <c r="I70" s="22">
        <v>12</v>
      </c>
      <c r="J70" s="22" t="s">
        <v>22</v>
      </c>
      <c r="K70" s="14"/>
      <c r="L70" s="6"/>
      <c r="M70" s="1"/>
      <c r="N70" s="1"/>
      <c r="O70" s="28">
        <f>(IF(AND(J70&gt;0,J70&lt;=I70),J70,I70)*(L70-M70+N70))</f>
        <v>0</v>
      </c>
      <c r="P70" s="11"/>
      <c r="Q70" s="1"/>
      <c r="R70" s="1"/>
    </row>
    <row r="71" spans="1:18" ht="78.75">
      <c r="A71">
        <v>13</v>
      </c>
      <c r="B71">
        <v>56</v>
      </c>
      <c r="C71">
        <v>2018</v>
      </c>
      <c r="D71">
        <v>55</v>
      </c>
      <c r="G71" s="14">
        <v>55</v>
      </c>
      <c r="H71" s="19" t="s">
        <v>76</v>
      </c>
      <c r="I71" s="22">
        <v>6</v>
      </c>
      <c r="J71" s="22" t="s">
        <v>22</v>
      </c>
      <c r="K71" s="14"/>
      <c r="L71" s="6"/>
      <c r="M71" s="1"/>
      <c r="N71" s="1"/>
      <c r="O71" s="28">
        <f>(IF(AND(J71&gt;0,J71&lt;=I71),J71,I71)*(L71-M71+N71))</f>
        <v>0</v>
      </c>
      <c r="P71" s="11"/>
      <c r="Q71" s="1"/>
      <c r="R71" s="1"/>
    </row>
    <row r="72" spans="1:18" ht="78.75">
      <c r="A72">
        <v>13</v>
      </c>
      <c r="B72">
        <v>56</v>
      </c>
      <c r="C72">
        <v>2018</v>
      </c>
      <c r="D72">
        <v>56</v>
      </c>
      <c r="G72" s="14">
        <v>56</v>
      </c>
      <c r="H72" s="19" t="s">
        <v>77</v>
      </c>
      <c r="I72" s="22">
        <v>6</v>
      </c>
      <c r="J72" s="22" t="s">
        <v>22</v>
      </c>
      <c r="K72" s="14"/>
      <c r="L72" s="6"/>
      <c r="M72" s="1"/>
      <c r="N72" s="1"/>
      <c r="O72" s="28">
        <f>(IF(AND(J72&gt;0,J72&lt;=I72),J72,I72)*(L72-M72+N72))</f>
        <v>0</v>
      </c>
      <c r="P72" s="11"/>
      <c r="Q72" s="1"/>
      <c r="R72" s="1"/>
    </row>
    <row r="73" spans="1:18" ht="33.75">
      <c r="A73">
        <v>13</v>
      </c>
      <c r="B73">
        <v>56</v>
      </c>
      <c r="C73">
        <v>2018</v>
      </c>
      <c r="D73">
        <v>57</v>
      </c>
      <c r="G73" s="14">
        <v>57</v>
      </c>
      <c r="H73" s="19" t="s">
        <v>78</v>
      </c>
      <c r="I73" s="22">
        <v>6</v>
      </c>
      <c r="J73" s="22" t="s">
        <v>22</v>
      </c>
      <c r="K73" s="14"/>
      <c r="L73" s="6"/>
      <c r="M73" s="1"/>
      <c r="N73" s="1"/>
      <c r="O73" s="28">
        <f>(IF(AND(J73&gt;0,J73&lt;=I73),J73,I73)*(L73-M73+N73))</f>
        <v>0</v>
      </c>
      <c r="P73" s="11"/>
      <c r="Q73" s="1"/>
      <c r="R73" s="1"/>
    </row>
    <row r="74" spans="7:18" ht="15">
      <c r="G74" s="14"/>
      <c r="H74" s="19"/>
      <c r="I74" s="22"/>
      <c r="J74" s="22"/>
      <c r="K74" s="14"/>
      <c r="L74" s="6"/>
      <c r="M74" s="1"/>
      <c r="N74" s="1"/>
      <c r="O74" s="8"/>
      <c r="P74" s="11"/>
      <c r="Q74" s="1"/>
      <c r="R74" s="1"/>
    </row>
    <row r="75" spans="8:15" ht="15">
      <c r="H75" s="33"/>
      <c r="L75" s="30" t="s">
        <v>79</v>
      </c>
      <c r="N75" s="31"/>
      <c r="O75" s="32">
        <f>SUM(O10:O73)</f>
        <v>0</v>
      </c>
    </row>
    <row r="76" ht="15.75" thickBot="1">
      <c r="H76" s="33"/>
    </row>
    <row r="77" spans="8:16" ht="15">
      <c r="H77" s="33"/>
      <c r="N77" s="38"/>
      <c r="O77" s="41"/>
      <c r="P77" s="42" t="s">
        <v>84</v>
      </c>
    </row>
    <row r="78" spans="8:16" ht="15">
      <c r="H78" s="33" t="s">
        <v>80</v>
      </c>
      <c r="I78" s="36"/>
      <c r="N78" s="38"/>
      <c r="O78" s="40"/>
      <c r="P78" s="39"/>
    </row>
    <row r="79" spans="8:16" ht="15">
      <c r="H79" s="33" t="s">
        <v>81</v>
      </c>
      <c r="I79" s="36"/>
      <c r="N79" s="38"/>
      <c r="O79" s="40"/>
      <c r="P79" s="39"/>
    </row>
    <row r="80" spans="8:16" ht="15">
      <c r="H80" s="33" t="s">
        <v>82</v>
      </c>
      <c r="I80" s="3"/>
      <c r="N80" s="38"/>
      <c r="O80" s="40"/>
      <c r="P80" s="39"/>
    </row>
    <row r="81" spans="8:16" ht="15">
      <c r="H81" s="33" t="s">
        <v>83</v>
      </c>
      <c r="I81" s="36"/>
      <c r="N81" s="38"/>
      <c r="O81" s="40"/>
      <c r="P81" s="39"/>
    </row>
    <row r="82" spans="8:16" ht="15">
      <c r="H82" s="33"/>
      <c r="I82" s="37"/>
      <c r="N82" s="38"/>
      <c r="O82" s="40"/>
      <c r="P82" s="39"/>
    </row>
    <row r="83" spans="8:16" ht="15">
      <c r="H83" s="33"/>
      <c r="I83" s="3"/>
      <c r="N83" s="38"/>
      <c r="O83" s="40"/>
      <c r="P83" s="39"/>
    </row>
    <row r="84" spans="8:16" ht="15">
      <c r="H84" s="33"/>
      <c r="I84" s="3"/>
      <c r="N84" s="38"/>
      <c r="O84" s="40"/>
      <c r="P84" s="39"/>
    </row>
    <row r="85" spans="14:16" ht="15">
      <c r="N85" s="38"/>
      <c r="O85" s="40"/>
      <c r="P85" s="39"/>
    </row>
    <row r="86" spans="14:16" ht="15.75" thickBot="1">
      <c r="N86" s="38"/>
      <c r="O86" s="43"/>
      <c r="P86" s="44" t="s">
        <v>85</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 Luis</dc:creator>
  <cp:keywords/>
  <dc:description/>
  <cp:lastModifiedBy>Andre Luis</cp:lastModifiedBy>
  <dcterms:created xsi:type="dcterms:W3CDTF">2019-01-03T11:09:37Z</dcterms:created>
  <dcterms:modified xsi:type="dcterms:W3CDTF">2019-01-03T11:09:42Z</dcterms:modified>
  <cp:category/>
  <cp:version/>
  <cp:contentType/>
  <cp:contentStatus/>
</cp:coreProperties>
</file>