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<sst xmlns="http://schemas.openxmlformats.org/spreadsheetml/2006/main" count="313" uniqueCount="82">
  <si>
    <t>PREFEITURA MUNICIPAL DE POTIM
CNPJ: 65.042.855/0001-20</t>
  </si>
  <si>
    <t>R</t>
  </si>
  <si>
    <t>DIGITAÇÃO ELETRÔNICA DA PROPOSTA</t>
  </si>
  <si>
    <t>PREGÃO PRESENCIAL</t>
  </si>
  <si>
    <t>SEQUENCIA: 12</t>
  </si>
  <si>
    <t>Data Abertura: 14/05/2018 Hrs: 09:00</t>
  </si>
  <si>
    <t>Local Entrega: PREFEITURA MUNICIPAL DE POTIM, PRACA MIGUEL CORREA DOS OUROS  Nº 101</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</si>
  <si>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</si>
  <si>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</si>
  <si>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</si>
  <si>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</si>
  <si>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</si>
  <si>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</si>
  <si>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</si>
  <si>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</si>
  <si>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</si>
  <si>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</si>
  <si>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</si>
  <si>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</si>
  <si>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</si>
  <si>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</si>
  <si>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</si>
  <si>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</si>
  <si>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ABACAXI PEROLA - ABACAXI PÉROLA A GRAÚDO: O PRODUTO DEVERÁ ESTAR DE ACORDO COM A NTA 17 (DECRETO 12.486, DE 20/10/1978), A QUAL ESTABELECE: SER DE 1ª QUALIDADE, FRESCO, COM COROA, AROMA, COR E SABOR PRÓPRIOS DA ESPÉCIE E VARIEDADE. DEVERÁ APRESENTAR GRAU DE MATURAÇÃO TAL QUE PERMITA SUPORTAR A MANIPULAÇÃO, O TRANSPORTE E A CONSERVAÇÃO EM CONDIÇÕES ADEQUADAS PARA CONSUMO MEDIATO E IMEDIATO. NÃO SERÃO PERMITIDOS DEFEITOS DE NATUREZA FÍSICA OU MECÂNICA, QUE AFETE SUA APARÊNCIA; A CASCA E A POLPA DEVERÃO ESTAR INTACTAS E FIRMES. LIVRE DE RESÍDUOS DE FERTILIZANTES. PESANDO APROXIMADAMENTE 1300 GRAMAS CADA UNIDADE. DEVE ATENDER OS PADRÕES MICROBIOLÓGICOS DA RDC Nº 12, DE 12/01/2001 DA ANVISA.</t>
  </si>
  <si>
    <t>UN</t>
  </si>
  <si>
    <t>Aberta</t>
  </si>
  <si>
    <t>ABOBORA MADURA - ABOBORA MADURA: O PRODUTO DEVERÁ ESTAR DE ACORDO COM A NTA 15 (DECRETO 12.486, DE 20/10/1978), A QUAL ESTABELECE: SER DE 1ª QUALIDADE, COMPACTA E FIRME, SEM BROTO, SEM LESÕES DE ORIGEM FÍSICAS OU MECÂNICAS, RACHADURAS, CORTES, LIVRES DE RESÍDUOS DE FERTILIZANTES, TAMANHO E COLORAÇÃO UNIFORME, DEVENDO SER GRAÚDA, ACONDICIONADA EM EMBALAGENS TELADAS OU SACOS DE POLIETILENO TRANSPARENTE. SUA UNIDADE DE MEDIDA SERÁ EM QUILOS. DEVE ATENDER OS PADRÕES MICROBIOLÓGICOS DA RDC Nº 12, DE 12/01/2001 DA ANVISA.</t>
  </si>
  <si>
    <t>KG</t>
  </si>
  <si>
    <t>ABOBRINHA - ABOBRINHA BRASILEIRA EXTRA AA: O PRODUTO DEVERÁ ESTAR DE ACORDO COM A NTA 14 (DECRETO 12.486, DE 20/10/1978), A QUAL ESTABELECE: SER DE 1ª QUALIDADE, TAMANHO E COLORAÇÃO UNIFORME, SERÃO TOLERADOS LIGEIROS DEFEITOS, DESDE QUE NÃO ALTEREM A SUA CONFORMAÇÃO E APARÊNCIA, MATERIAL TERROSO E UMIDADE EXTERNA ANORMAL, SEM DANOS FÍSICOS E MECÂNICOS ORIUNDOS DO MANUSEIO E TRANSPORTE ACONDICIONADOS EM EMBALAGENS TELADAS OU SACOS DE POLIETILENO TRANSPARENTE. SUA UNIDADE DE MEDIDA SERÁ EM QUILOS. LIVRE DE RESÍDUOS DE FERTILIZANTES. DEVE ATENDER OS PADRÕES MICROBIOLÓGICOS DA RDC Nº 12, DE 12/01/2001 DA ANVISA.</t>
  </si>
  <si>
    <t>ACELGA - ACELGA EXTRA: O PRODUTO DEVERÁ ESTAR DE ACORDO COM A NTA 13 (DECRETO 12.486, DE 20/10/1978), A QUAL ESTABELECE: SER DE 1ª QUALIDADE, FRESCA, DE TAMANHO E COLORAÇÃO UNIFORMES, DEVENDO SER BEM DESENVOLVIDA, FIRME E INTACTA, SERÃO TOLERADOS LIGEIROS DEFEITOS, DESDE QUE NÃO ALTEREM A SUA CONFORMAÇÃO E APARÊNCIA, MATERIAL TERROSO E UMIDADE EXTERNA ANORMAL, LIVRE DE RESÍDUOS DE FERTILIZANTES, SUJIDADES, PARASITAS E LARVAS, SEM DANOS FÍSICOS E MECÂNICOS ORIUNDOS DO MANUSEIO E TRANSPORTE, ACONDICIONADA EM SACOS DE POLIETILENO, TRANSPARENTE, OU CAIXAS PLÁSTICAS LIMPAS, SENDO SUA UNIDADE DE MEDIDA EM UNIDADE. DEVE ATENDER OS PADRÕES MICROBIOLÓGICOS DA RDC Nº 12, DE 12/01/2001 DA ANVISA. AMARRADOS EM MAÇOS DE 1.000 GRAMAS POR UNIDADE.</t>
  </si>
  <si>
    <t>AGRIÃO EXTRA - AGRIÃO EXTRA: O PRODUTO DEVERÁ ESTAR DE ACORDO COM A NTA 13 (DECRETO 12.486, DE 20/10/1978), A QUAL ESTABELECE: SER DE 1ª QUALIDADE, FRESCO, TAMANHO E COLORAÇÃO UNIFORME, DEVENDO SER BEM DESENVOLVIDO, FIRME E INTACTO, SEM LESÕES DE ORIGEM FÍSICA OU MECÂNICA, PERFURAÇÕES E CORTES, LIVRE DE RESÍDUOS DE FERTILIZANTES, ACONDICIONADO EM SACO DE POLIETILENO TRANSPARENTE OU CAIXAS PLÁSTICAS LIMPAS, PESANDO APROXIMADAMENTE 1000 GRAMAS A UNIDADE, SENDO SUA UNIDADE DE MEDIDA EM QUILO. DEVE ATENDER OS PA-DRÕES MICROBIOLÓGICOS DA RDC Nº 12, DE 12/01/2001 DA ANVISA. AGRIÃO (MAÇOS DE NO MÍNIMO 500 GRAMAS).</t>
  </si>
  <si>
    <t>ALFACE - ALFACE LISA, AMERICANO E CRESPA EXTRA: O PRODUTO DEVERÁ ESTAR DE ACORDO COM A NTA 13 (DECRETO 12.486, DE 20/10/1978), A QUAL ESTABELECE: SER DE 1ª QUALIDADE, FRESCA, DE TAMANHO E COLORAÇÃO UNIFORMES, DEVENDO SER BEM DESENVOLVIDA, FIRME E INTACTA, SERÃO TOLERADOS LIGEIROS DEFEITOS, DESDE QUE NÃO ALTEREM A SUA CONFORMAÇÃO E APARÊNCIA, MATERIAL TERROSO E UMIDADE EXTERNA ANORMAL, LIVRE DE RESÍDUOS DE FER-ILIZANTES, SUJIDADES, PARASITAS E LARVAS OU OUTROS DEFEITOS QUE POSSAM ALTERAR SUA APARÊNCIA E QUALIDADE. ACONDICIONADA EM SACOS DE POLIETILENO TRANSPARENTE SENDO SUA UNIDADE DE MEDIDA EM UNIDADE, PESANDO APROXIMADAMENTE 200 A 400 GR POR UNIDADE. DEVE ATENDER OS PADRÕES MICROBIOLÓGICOS DA RDC Nº 12, DE 12/01/2001 DA ANVISA.</t>
  </si>
  <si>
    <t>ALHO TIPO 7 - ALHO TIPO 7: O PRODUTO DEVERÁ ESTAR DE ACORDO COM A NTA 15 (DECRETO 12.486, DE 20/10/1978), A QUAL ESTABELECE: SER DE 1ª QUALIDADE, BULBO INTEIRO, FIRME E INTACTO, S/ LESÕES DE ORIGEM FÍSICA OU MECÂNICA E BROTOS, PERFURAÇÕES E CORTES, TAMANHO E COLORAÇÃO UNIFORMES, DEVENDO SER BEM DESENVOLVIDO, ISENTO DE SUJIDADES, PARASITAS E LARVAS. SUA UNIDADE DE MEDIDA SERÁ EM QUILOS. LIVRE DE RESÍDUOS DE FERTILIZANTES. DEVE ATENDER OS PADRÕES MICROBIOLÓGICOS DA RDC Nº 12, DE 12/01/2001 DA ANVISA - 50 GRAMAS CADA.</t>
  </si>
  <si>
    <t>BANANA NANICA - BANANA NANICA: O PRODUTO DEVERÁ ESTAR DE ACORDO COM A NTA 17 (DECRETO 12.486, DE 20/10/1978), A QUAL ESTABELECE: SER DE 1ª QUALIDADE, EM PENCAS, TAMANHO E COLORAÇÃO UNIFORME, COM POLPA FIRME E INTACTA, DEVENDO SER BEM DESENVOLVIDA, SEM DANOS FÍSICOS E MECÂNICOS, LIVRE DE RESÍDUOS DE FERTILIZANTES, C/ GRAU DE MATURAÇÃO TAL QUE LHES PERMITA SUPORTAR TRANSPORTE, MANIPULAÇÃO E CONSERVAÇÃO EM CONDIÇÕES ADEQUADAS PARA O CONSUMO MEDIATO E IMEDIATO, ACONDICIONADA EM CAIXAS DE MADEIRA OU CAIXAS PLÁSTICAS. DEVE ATENDER OS PADRÕES MICROBIOLÓGICOS DA RDC Nº 12, DE 12/01/2001 DA ANVISA. PESO MÍNIMO APROXIMADO DE 120 G A UNIDADE.</t>
  </si>
  <si>
    <t>BANANA PRATA - BANANA PRATA: O PRODUTO DEVERÁ ESTAR DE ACORDO C/ A NTA 17 (DECRETO 12.486, DE 20/10/1978), A QUAL ESTABELECE: SER DE 1ª QUALIDADE, EM PENCAS, TAMANHO E COLORAÇÃO UNIFORME, COM POLPA FIRME E INTACTA, DEVENDO SER BEM DESENVOLVIDA, SEM DANOS FÍSICOS E MECÂNICOS, LIVRE DE RESÍDUOS DE FERTILIZANTES, COM GRAU DE MATURAÇÃO TAL QUE LHES PERMITA SUPORTAR TRANSPORTE, MANIPULAÇÃO E CONSERVAÇÃO EM CONDIÇÕES ADEQUADAS PARA O CONSUMO MEDIATO E IMEDIATO, ACONDICIONADA EM CAIXAS DE MADEIRA OU CAIXAS PLÁSTICAS. DEVE ATENDER OS PADRÕES MICROBIOLÓGICOS DA RDC Nº 12, DE 12/01/2001 DA ANVISA. PESO MÍNIMO APROXIMADO DE 100 G A UNIDADE.</t>
  </si>
  <si>
    <t>BATATA - BATATA LAVADA ESPECIAL: O PRODUTO DEVERÁ ESTAR DE ACORDO COM A NTA 15 (DECRETO 12.486, DE 20/10/1978), A QUAL ESTABELECE: SER DE 1ª QUALIDADE, SEM BROTO, FIRME E INTACTA, SEM LESÕES DE ORIGEM FÍSICA OU MECÂNICA, RACHADURAS, CORTES E LIVRE DE RESÍDUOS, TAMANHO E COLORAÇÃO UNIFORME, DEVENDO SER GRAÚDA, ACONDICIONADA EM EMBALAGEM TELADA OU SACOS DE POLIETILENO TRANSPARENTE. SUA UNIDADE DE MEDIDA SERÁ EM QUILOS. DEVE ATENDER OS PADRÕES MICROBIOLÓGICOS DA RDC Nº 12, DE 12/01/2001 DA ANVISA.</t>
  </si>
  <si>
    <t>BATATA DOCE - BATATA DOCE BRANCA EXTRA A: O PRODUTO DEVERÁ ESTAR DE ACORDO C/ A NTA 15 (DECRETO 12.486, DE 20/10/1978), A QUAL ESTABELECE: SER DE 1ª QUALIDADE, COMPACTA E FIRME, SEM BROTO, SEM LESÕES DE ORIGEM FÍSICAS OU MECÂNICAS, RACHADURAS, CORTES, LIVRES DE RESÍDUOS DE FERTILIZANTES, TAMANHO E COLORAÇÃO UNIFORME, DEVENDO SER GRAÚDA, ACONDICIONADA EM EMBALAGENS TELADAS OU SACOS DE POLIETILENO TRANSPARENTE. SUA UNIDADE DE MEDIDA SERÁ EM QUILOS. DEVE ATENDER OS PADRÕES MICROBIOLÓGICOS DA RDC Nº 12, DE 12/01/2001 DA ANVISA.</t>
  </si>
  <si>
    <t>BETERRABA - BETERRABA EXTRA AA: O PRODUTO DEVERÁ ESTAR DE ACORDO COM A NTA 15 (DECRETO 12.486, DE 20/10/1978), A QUAL ESTABELECE: SER DE 1ª QUALIDADE, FRESCA, COMPACTA E FIRME, SERÃO TOLERADOS LIGEIROS DEFEITOS, DESDE QUE NÃO ALTEREM A SUA CONFORMAÇÃO E APARÊNCIA, MATERIAL TERROSO E UMIDADE EXTERNA ANORMAL, TAMANHO E COLORAÇÃO UNIFORMES, ACONDICIONADA EM EMBALAGENS TELADAS OU SACOS DE POLIETILENO TRANSPARENTE, SENDO SUA UNIDADE DE MEDIDA EM QUILOS. DEVE ATENDER OS PADRÕES MICROBIOLÓGICOS DA RDC Nº 12, DE 12/01/2001 DA ANVISA. LIVRE DE RESÍDUOS DE FERTILIZANTES.</t>
  </si>
  <si>
    <t>BROCOLIS - BRÓCOLIS EXTRA: O PRODUTO DEVERÁ ESTAR DE ACORDO C/ A NTA 13 (DECRETO 12.486, DE 20/10/1978), A QUAL ESTABELECE: SER DE 1ª QUALIDADE, FRESCO, TAMANHO E COLORAÇÃO UNIFORMES, DEVENDO SER BEM DESENVOLVIDO, FIRME E INTACTO, SERÃO TOLERADOS LIGEIROS DEFEITOS, DESDE QUE NÃO ALTEREM A SUA CONFORMAÇÃO E APARÊNCIA, MATERIAL TERROSO, UMIDADE EXTERNA ANORMAL E RE-SÍDUOS DE FERTILIZANTES, SUJIDADES, PARASITAS E LARVAS, SEM DANOS FÍSICOS E MECÂNICOS, QUE POSSA ALTERAR A APARÊNCIA E QUALIDADE. ACONDICIONADA EM CAIXAS PLÁSTICAS LIMPAS. DEVE ATENDER OS PADRÕES MICROBIOLÓGICOS DA RDC Nº 12, DE 12/01/2001 DA ANVISA. (UNIDADE COM NO MÍNIMO 800 GRAMAS).</t>
  </si>
  <si>
    <t>CASTANHA DO PARÁ - CASTANHA DO PARA: COM CASCA; DE PRIMEIRA QUALIDADE; APRESENTANDO TAMANHO E COLORAÇÃO UNIFORMES; AUSÊNCIA DE SUJIDADES E OUTROS MATERIAIS ESTRANHOS; EMBALAGEM PRIMARIA PLÁSTICA ATÓXICA E LACRADA; E SUAS CONDIÇÕES DEVERÃO ESTAR DE ACORDO COM A RDC 12/01, RDC 259/02, RDC 360/03, RDC 272/05, RDC 14/14 E ALTERAÇÕES POSTERIORES; PRODUTO SUJEITO A VERIFICAÇÃO NO ATO DA ENTREGA AOS PROC. ADM. DETERMINADOS PELA ANVISA; COM VALIDADE MÍNIMA DE 5 MESES NA DATA DA ENTREGA.</t>
  </si>
  <si>
    <t>CEBOLA                                                                                                                   - CEBOLA NACIONAL: O PRODUTO DEVERÁ ESTAR DE ACORDO C/ A NTA 15 (DECRETO 12.486, DE 20/10/1978), A QUAL ESTABELECE: SER DE 1ª QUALIDADE, COMPACTA E FIRME, SEM LESÕES DE ORIGEM FÍSICA OU MECÂNICA, PERFURAÇÕES E CORTES, TAMANHO E COLORAÇÃO UNIFORMES, DEVENDO SER BEM DESENVOLVIDA, ISENTA DE SUJIDADES, PARASITAS E LARVAS, ACONDICIONADA EM EMBALAGENS TELADAS. SUA UNIDADE DE MEDIDA SERÁ EM QUILOS. LIVRE DE RESÍDUOS DE FERTILIZANTES. DEVE ATENDER OS PADRÕES MICROBIOLÓGICOS DA RDC Nº 12, DE 12/01/2001 DA ANVISA.</t>
  </si>
  <si>
    <t>CEBOLA ROXA - CEBOLA ROXA GRAÚDA: O PRODUTO DEVERÁ ESTAR DE ACORDO C/ A NTA 15 (DECRETO 12.486, DE 20/10/1978), A QUAL ESTABELECE: SER DE 1ª QUALIDADE, COMPACTA E FIRME, SEM LESÕES DE ORIGEM FÍSICA OU MECÂNICA, PERFURAÇÕES E CORTES, TAMANHO E COLORAÇÃO UNIFORMES, DEVENDO SER BEM DESENVOLVIDA, ISENTA DE SUJIDADES, PARASITAS E LARVAS, ACONDICIONADA EM EMBALAGENS TELADAS. SUA UNIDADE DE MEDIDA SERÁ EM QUILOS. LIVRE DE RESÍDUOS DE FERTILIZANTES. DEVE ATENDER OS PADRÕES MICROBIOLÓGICOS DA RDC Nº 12, DE 12/01/2001 DA ANVISA.</t>
  </si>
  <si>
    <t>CENOURA                                                                                                                  - CENOURA EXTRA AA: O PRODUTO DEVERÁ ESTAR DE ACORDO COM A NTA 15 (DECRETO 12.486, DE 20/10/1978), A QUAL ESTABELECE: SER DE 1ª QUALIDADE, SEM RAMA, FRESCA, COMPACTA E FIRME, SEM LESÕES DE ORIGEM FÍSICAS OU MECÂNICAS, RACHADURA E CORTES NA CASCA, TAMANHO E COLORAÇÃO UNIFORME, DEVENDO SER BEM DESENVOLVIDA. LIVRE DA MAIOR PARTE POSSÍVEL DE TERRA ADERENTE A CASCA E DE RESÍDUOS DE FERTILIZANTES. ACONDICIONADA EM EMBALAGENS TELADAS OU SACOS DE POLIETILENO TRANSPARENTE. DEVE ATENDER OS PADRÕES MICROBIOLÓGICOS DA RDC Nº 12, DE 12/01/2001 DA ANVISA.</t>
  </si>
  <si>
    <t>CHEIRO VERDE (CEBOLINHA + SALSINHA) - CHEIRO VERDE (CASAL INDUSTRIAL) EXTRA: O PRODUTO DEVERÁ ESTAR DE ACORDO COM A NTA 13 (DECRETO 12.486, DE 20/10/1978), A QUAL ESTABELECE: SER DE 1ª QUALIDADE, FRESCA, TAMANHO E COLORAÇÃO UNIFORME, DEVENDO SER BEM DESENVOLVIDA, FIRME E INTACTA, SERÃO TOLERADOS LIGEIROS DEFEITOS, DESDE QUE NÃO ALTEREM A SUA CONFORMAÇÃO E APARÊNCIA, MATERIAL TERROSO E UMIDADE EXTERNA ANORMAL, LIVRE DE RESÍDUOS DE FERTILIZANTES, SUJIDADES, PARASITAS E LARVAS, SEM DANOS FÍSICOS E MECÂNICOS ORIUNDOS DO MANUSEIO E TRANSPORTE, ACONDICIONADA EM CAIXAS PLÁSTICAS LIMPAS.  COM UNIDADES DE PESO MÍNIMO DE 2,5KG. DEVE ATENDER OS PADRÕES MICROBIOLÓGICOS DA RDC Nº 12, DE 12/01/2001 DA ANVISA.</t>
  </si>
  <si>
    <t>MC</t>
  </si>
  <si>
    <t>CHICÓRIA - CHICÓRIA EXTRA: O PRODUTO DEVERÁ ESTAR DE ACORDO COM A NTA 13 (DECRETO 12.486, DE 20/10/1978), A QUAL ESTABELECE: SER DE 1ª QUALIDADE, FRESCA, DE TAMANHO E COLORAÇÃO UNIFORMES, DEVENDO SER BEM DESENVOLVIDA, FIRME E INTACTA, SERÃO TOLERADOS LIGEIROS DEFEITOS, DESDE QUE NÃO ALTEREM A SUA CONFORMAÇÃO E APARÊNCIA, MATERIAL TERROSO E UMIDADE EXTERNA ANORMAL, LIVRE DE RESÍDUOS DE FERTILIZANTES, SUJIDADES, PARASITAS E LARVAS, OU OUTROS DEFEITOS QUE POSSAM ALTERAR SUA APARÊNCIA E QUALIDADE. ACONDICIONADA EM SACOS DE POLIETILENO TRANSPARENTE SENDO SUA UNIDADE DE MEDIDA EM UNIDADE. DEVE ATENDER OS PADRÕES MICROBIOLÓGICOS DA RDC Nº 12, DE 12/01/2001 DA ANVISA. (UNIDADE DE NO MÍNIMO 300 GRAMAS).</t>
  </si>
  <si>
    <t>CHUCHU - CHUCHU EXTRA A: O PRODUTO DEVERÁ ESTAR DE ACORDO COM A NTA 14 (DECRETO 12.486, DE 20/10/1978), A QUAL ESTABELECE: SER DE 1ª QUALIDADE, LISO, COM POLPA INTACTA E LIMPA, S/ BROTOS, TAMANHO E COLORAÇÃO UNIFORMES, SERÃO TOLERADOS LIGEIROS DEFEITOS, DESDE QUE NÃO ALTEREM A SUA CONFORMAÇÃO E APARÊNCIA, MATERIAIS TERROSOS E RESÍDUOS DE FERTILIZANTES, SEM DANOS FÍSICOS E MECÂNICOS ORIUNDOS DO MANUSEIO E TRANSPORTE ACONDICIONADOS EM SACOS DE POLIETILENO TRANSPARENTE OU EM EMBALAGENS TELADAS. SUA UNIDADE DE MEDIDA SERÁ EM QUILOS. DEVE ATENDER OS PADRÕES MICROBIOLÓGICOS DA RDC Nº 12, DE 12/01/2001 DA ANVISA.</t>
  </si>
  <si>
    <t>COUVE MANTEIGA - COUVE MANTEIGA EXTRA: O PRODUTO DEVERÁ ESTAR DE ACORDO COM A NTA 13 (DECRETO 12.486, DE 20/10/1978), A QUAL ESTABELECE: SER DE 1ª QUALIDADE, FRESCA, TAMANHO E COLORAÇÃO UNIFORME, DEVENDO SER BEM DESENVOLVIDA, FIRME E INTACTA, SERÃO TOLERADOS LIGEIROS DEFEITOS, DESDE QUE NÃO ALTEREM A SUA CONFORMAÇÃO E APARÊNCIA, MATERIAL TERROSO E UMIDADE EXTERNA ANORMAL, LIVRE DE RESÍDUOS DE FERTILIZANTES SUJIDADES, PARASITAS E LARVAS, SEM DANOS FÍSICOS E MECÂNICOS ORIUNDOS DO MANUSEIO E TRANSPORTE, ACONDICIONADA EM SACOS PLÁSTICOS, TRANSPARENTE. DEVE ATENDER OS PADRÕES MICROBIOLÓGICOS DA RDC Nº 12, DE 12/01/2001 DA ANVISA (UNIDADE COM NO MÍNIMO 500 GRAMAS).</t>
  </si>
  <si>
    <t>COUVE-FLOR - COUVE-FLOR EXTRA: O PRODUTO DEVERÁ ESTAR DE ACORDO COM A NTA 13 (DECRETO 12.486, DE 20/10/1978), A QUAL ESTABELECE: SER DE 1ª QUALIDADE, FRESCA, TAMANHO E COLORAÇÃO UNIFORME, DEVENDO SER BEM DESENVOLVIDA, FIRME E INTACTA, SERÃO TOLERADOS LIGEIROS DEFEITOS, DESDE QUE NÃO ALTEREM A SUA CONFORMAÇÃO E APARÊNCIA, MATERIAL TERROSO E UMIDADE EXTERNA ANORMAL, LIVRE DE RESÍDUOS DE FERTILIZANTES, SUJIDADES, PARASITAS E LARVAS, SEM DANOS FÍSICOS E MECÂNICOS ORIUNDOS DO MANUSEIO E TRANSPORTE, ACONDICIONADA EM CAIXAS PLÁSTICAS LIMPAS.  COM UNIDADES DE PESO MÍNIMO DE 500G. DEVE ATENDER OS PADRÕES MICROBIOLÓGICOS DA RDC Nº 12, DE 12/01/2001 DA ANVISA. (UNIDADE COM NO MÍNIMO 800 GRAMAS).</t>
  </si>
  <si>
    <t>ESPINAFRE - ESPINAFRE EXTRA: O PRODUTO DEVERÁ ESTAR DE ACORDO C/ A NTA 13 (DECRETO 12.486, DE 20/10/1978), A QUAL ESTABELECE: SER DE 1ª QUALIDADE, FRESCO, COLORAÇÃO UNIFORME, DEVENDO SER BEM DESENVOLVIDO, FIRME E INTACTO, SERÃO TOLERADOS LIGEIROS DEFEITOS, DESDE QUE NÃO ALTEREM A SUA CONFORMAÇÃO E APARÊNCIA, MATERIAL TERROSO E UMIDADE EXTERNA ANORMAL, LIVRE DE RESÍDUOS DE FERTILIZANTES, SUJIDADES, PARASITAS E LARVAS, SEM DANOS FÍSICOS E MECÂNICOS ORIUNDOS DO MANUSEIO E TRANSPORTE, ACONDICIONADO EM SACOS DE POLIETILENO TRANSPARENTE. (UNIDADE DE NO MÍN. 500 GRAMAS).</t>
  </si>
  <si>
    <t>GOIABA - GOIABA VERMELHA: O PRODUTO DEVERÁ ESTAR DE ACORDO COM A NTA 17 (DECRETO 12.486, DE 20/10/1978), A QUAL ESTABELECE: SER DE 1ª QUALIDADE, NACIONAL, APRESENTANDO TAMANHO E COLORAÇÃO UNIFORME, DEVENDO SER BEM DESENVOLVIDA E MADURA, COM POLPA INTACTA E FIRME, COM GRAU DE MATURAÇÃO TAL QUE LHES PERMITA SUPORTAR TRANSPORTE, MANIPULAÇÃO E CONSERVAÇÃO EM CONDIÇÕES ADEQUADAS PARA O CONSUMO MEDIATO E IMEDIATO. DEVERÁ ESTAR DEVIDAMENTE ACONDICIONADA EM CAIXAS DE PAPELÃO E SUBDIVIDIDAS EM BANDEJAS. LIVRE DE RESÍDUOS DE FERTILIZANTES. PESO MÍNIMO APROXIMADO DE 110G A UNIDADE. DEVE ATENDER OS PADRÕES MICROBIOLÓGICOS DA RDC Nº 12, DE 12/01/2001 DA ANVISA.</t>
  </si>
  <si>
    <t>INHAME - INHAME EXTRA A: O PRODUTO DEVERÁ ESTAR DE ACORDO COM A NTA 14 (DECRETO 12.486, DE 20/10/1978), A QUAL ESTABELECE: SER DE 1ª QUALIDADE, LISO, COM POLPA INTACTA E LIMPA, SEM BROTOS, TAMANHO E COLORAÇÃO UNIFORMES, SERÃO TOLERADOS LIGEIROS DEFEITOS, DESDE QUE NÃO ALTEREM A SUA CONFORMAÇÃO E APARÊNCIA, MATERIAIS TERROSOS E RESÍDUOS DE FERTILIZANTES, S/ DANOS FÍSICOS E MECÂNICOS ORIUNDOS DO MANUSEIO E TRANSPORTE ACONDICIONADOS EM SACOS DE POLIETILENO TRANSPARENTE OU EM EMBALAGENS TELADAS. SUA UNIDADE DE MEDIDA SERÁ EM QUILOS. DEVE ATENDER OS PADRÕES MICROBIOLÓGICOS DA RDC Nº 12, DE 12/01/2001 DA ANVISA.</t>
  </si>
  <si>
    <t>LARANJA PERA - LARANJA PÊRA A: O PRODUTO DEVERÁ ESTAR DE ACORDO C/ A NTA 17 (DECRETO 12.486, DE 20/10/1978), A QUAL ESTABELECE: SER DE 1ª QUALIDADE, FRESCA, COM GRAU DE MATURAÇÃO TAL QUE LHES PERMITA SUPORTAR TRANSPORTE, MANIPULAÇÃO E CONSERVAÇÃO EM CONDIÇÕES ADEQUADAS PARA O CONSUMO MEDIATO E IMEDIATO, LIVRE DE RESÍDUOS DE FERTILIZANTES, SUJIDADES, PARASITAS E LARVAS, TAMANHO E COLORAÇÃO UNIFORME, DEVENDO SER BEM DESENVOLVIDA E MADURA, COM POLPA FIRME E INTACTA, ACONDICIONADA EM EMBALAGENS TELADAS. DEVE ATENDER OS PADRÕES MICROBIOLÓGICOS DA RDC Nº 12, DE 12/01/2001 DA ANVISA. PESO MÍNIMO DE 190 GRAMAS.</t>
  </si>
  <si>
    <t>LARANJA SERRA D'AGUA - LARANJA SERRA D'ÁGUA: O PRODUTO DEVERÁ ESTAR DE ACORDO C/ A NTA 17 (DECRETO 12.486, DE 20/10/1978), A QUAL ESTABELECE: SER DE 1ª QUALIDADE, TAMANHO E COLORAÇÃO UNIFORME, COM POLPA FIRME E INTACTA, DEVENDO SER BEM DESENVOLVIDA, SEM DANOS FÍSICOS E MECÂNICOS, LIVRE DE RESÍDUOS DE FERTILIZANTES, COM GRAU DE MATURAÇÃO TAL QUE LHES PERMITA SUPORTAR TRANSPORTE, MANIPULAÇÃO E CONSERVAÇÃO EM CONDIÇÕES ADEQUADAS PARA O CONSUMO MEDIATO E IMEDIATO, ACONDICIONADA EM CAIXAS PLÁSTICAS LIMPAS. DEVE ATENDER OS PADRÕES MICROBIOLÓGICOS DA RDC Nº 12, DE 12/01/2001 DA ANVISA. PESO MÍNIMO APROXIMADO DE 200G A UNIDADE.</t>
  </si>
  <si>
    <t>LIMAO TAITI - LIMÃO TAHITI A: O PRODUTO DEVERÁ ESTAR DE ACORDO C/ A NTA 17 (DECRETO 12.486, DE 20/10/1978), A QUAL ESTABELECE: SER DE 1ª QUALIDADE, FRESCO, COM GRAU DE MATURAÇÃO TAL QUE LHES PERMITA SUPORTAR TRANSPORTE, MANIPULAÇÃO E CONSERVAÇÃO ADEQUADA, LIVRE DE RESÍDUOS DE FERTILIZANTES SUJIDADES, PARASITAS E LARVAS, TAMANHO E COLORAÇÃO UNIFORME, DEVENDO SER BEM DESENVOLVIDO E MADURO, C/ POLPA FIRME E INTACTA, ACONDICIONADA EM SACOS DE POLIETILENO TRANSPARENTE OU EMBALAGENS TELADAS. DEVE ATENDER OS PADRÕES MICROBIOLÓGICOS DA RDC Nº 12, DE 12/01/2001 DA ANVISA. DE COLHEITA RECENTE.</t>
  </si>
  <si>
    <t>MAÇÃ ARGENTINA - MAÇÃ ARGENTINA: COM PESO UNITÁRIO ENTRE 180 E 200 GRAMAS; APRESENTANDO COLORAÇÃO DA CASCA VERMELHA COM ESTRIAS E POLPA ESBRANQUIÇADA; O LOTE DEVERA APRESENTAR HOMOGENEIDADE VISUAL DE TAMANHO E COLORAÇÃO; NÃO APRESENTAR OS DEFEITOS COMO: FERIMENTO, PODRIDÃO, AMASSADO OU DEFEITO DE POLPA; SUAS CONDIÇÕES DEVERÃO ESTAR DE ACORDO COM A INSTRUÇÃO NORMATIVA CONJUNTA 09/02 (SARC, ANVISA, INMETRO), RDC 12/01 E ALTERAÇÕES POSTERIORES; PRODUTO SUJEITO A VERIFICAÇÃO NO ATO DA ENTREGA AOS PROCEDIMENTOS ADM. DETERMINADOS PELA ANVISA.</t>
  </si>
  <si>
    <t>MAÇÃ GALA - MAÇÃ GALA: O PRODUTO DEVERÁ ESTAR DE ACORDO COM A NTA 17 (DECRETO 12.486, DE 20/10/1978), A QUAL ESTABELECE: SER DE 1ª QUALIDADE, NACIONAL, APRESENTANDO TAMANHO E COLORAÇÃO UNIFORME, DEVENDO SER BEM DESENVOLVIDA E MADURA, COM POLPA INTACTA E FIRME, C/ GRAU DE MATURAÇÃO TAL QUE LHES PERMITA SUPORTAR TRANSPORTE, MANIPULAÇÃO E CONSERVAÇÃO EM CONDIÇÕES ADEQUADAS PARA O CONSUMO MEDIATO E IMEDIATO. DEVERÁ ESTAR DEVIDAMENTE ACONDICIONADA EM CAIXAS DE PAPELÃO E SUBDIVIDIDAS EM BANDEJAS. LIVRE DE RESÍDUOS DE FERTILIZANTES. PESO MÍNIMO APROXIMADO DE 100G A UNIDADE. DEVE ATENDER OS PADRÕES MICROBIOLÓGICOS DA RDC Nº 12, DE 12/01/2001 DA ANVISA.</t>
  </si>
  <si>
    <t>MAMAO FORMOSA - MAMÃO FORMOSA A: O PRODUTO DEVERÁ ESTAR DE ACORDO COM A NTA 17 (DECRETO 12.486, DE 20/10/1978), A QUAL ESTABELECE: SER DE 1ª QUALIDADE, TAMANHO E COLORAÇÃO UNIFORME, COM POLPA FIRME E INTACTA, DEVENDO SER BEM DESENVOLVIDA, SEM DANOS FÍSICOS E MECÂNICOS, LIVRE DE RESÍDUOS DE FERTILIZANTES, C/ GRAU DE MATURAÇÃO TAL QUE LHES PERMITA SUPORTAR TRANSPORTE, MANIPULAÇÃO E CONSERVAÇÃO EM CONDIÇÕES ADEQUADAS PARA O CONSUMO MEDIATO E IMEDIATO, ACONDICIONADA EM CAIXAS PLÁSTICAS LIMPAS. DEVE ATENDER OS PADRÕES MICROBIOLÓGICOS DA RDC Nº 12, DE 12/01/2001 DA ANVISA. (GRAUDO MINÍMO 1,5 QUILO).</t>
  </si>
  <si>
    <t>MAMÃO PAPAYA - MAMÃO PAPAYA A: O PRODUTO DEVERÁ ESTAR DE ACORDO C/ A NTA 17 (DECRETO 12.486, DE 20/10/1978), A QUAL ESTABELECE: SER DE 1ª QUALIDADE, TAMANHO E COLORAÇÃO UNIFORME, COM POLPA FIRME E INTACTA, DEVENDO SER BEM DESENVOLVIDA, SEM DANOS FÍSICOS E MECÂNICOS, LIVRE DE RESÍDUOS DE FERTILIZANTES, COM GRAU DE MATURAÇÃO TAL QUE LHES PERMITA SUPORTAR TRANSPORTE, MANIPULAÇÃO E CONSERVAÇÃO EM CONDIÇÕES ADEQUADAS PARA O CONSUMO MEDIATO E IMEDIATO, ACONDICIONADA EM CAIXAS PLÁSTICAS LIMPAS. DEVE ATENDER OS PADRÕES MICROBIOLÓGICOS DA RDC Nº 12, DE 12/01/2001 DA ANVISA.</t>
  </si>
  <si>
    <t>MANDIOCA - MANDIOCA GRAÚDA: O PRODUTO DEVERÁ ESTAR DE ACORDO COM A NTA 14 (DECRETO 12.486, DE 20/10/1978), A QUAL ESTABELECE: SER DE 1ª QUALIDADE, LISO, COM POLPA INTACTA E LIMPA, SEM BROTOS, TAMANHO E COLORAÇÃO UNIFORMES, SERÃO TOLERADOS LIGEIROS DEFEITOS, DESDE QUE NÃO ALTEREM A SUA CONFORMAÇÃO E APARÊNCIA, MATERIAIS TERROSOS E RESÍDUOS DE FERTILIZANTES, SEM DANOS FÍSICOS E MECÂNICOS ORIUNDOS DO MANUSEIO E TRANSPORTE ACONDICIONADOS EM SACOS DE POLIETILENO TRANSPARENTE OU EM EMBALAGENS TELADAS. SUA UNIDADE DE MEDIDA SERÁ EM QUILOS. DEVE ATENDER OS PADRÕES MICROBIOLÓGICOS DA RDC Nº 12, DE 12/01/2001 DA ANVISA.</t>
  </si>
  <si>
    <t>MANDIOQUINHA - MANDIOQUINHA EXTRA A: O PRODUTO DEVERÁ ESTAR DE ACORDO COM A NTA 15 (DECRETO 12.486, DE 20/10/1978), A QUAL ESTABELECE: SER DE 1ª QUALIDADE, FRESCA, COMPACTA E FIRME, SERÃO TOLERADOS LIGEIROS DEFEITOS, DESDE QUE NÃO ALTEREM A SUA CONFORMAÇÃO E APARÊNCIA, MATERIAL TERROSO E UMIDADE EXTERNA ANORMAL, TAMANHO E COLORAÇÃO UNIFORMES, DEVENDO SER BEM DE-SENVOLVIDA, ISENTA DE DANOS FÍSICOS OU MECÂNICOS ORIUNDOS DO MANUSEIO E TRANSPORTE, ACONDICIONADOS EM EMBALAGENS TELADAS OU SACOS DE POLIETILENO TRANSPARENTE. LIVRE DE RESÍDUOS DE FERTILIZANTES. SUA UNIDADE DE MEDIDA SERÁ EM QUILOS. DEVE ATENDER OS PADRÕES MICROBIOLÓGICOS DA RDC Nº 12, DE 12/01/2001 DA ANVISA.</t>
  </si>
  <si>
    <t>MARACUJÁ - MARACUJÁ AZEDO A: O PRODUTO DEVERÁ ESTAR DE ACORDO COM A NTA 17 (DECRETO 12.486, DE 20/10/1978), A QUAL ESTABELECE: SER DE 1ª QUALIDADE, TAMANHO E COLORAÇÃO UNIFORME, COM POLPA FIRME E INTACTA, DEVENDO SER BEM DESENVOLVIDA, SEM DANOS FÍSICOS E MECÂNICOS, LIVRE DE RESÍDUOS DE FERTILIZANTES, COM GRAU DE MATURAÇÃO TAL QUE LHES PERMITA SUPORTAR TRANSPORTE, MANIPULAÇÃO E CONSERVAÇÃO EM CONDIÇÕES ADEQUADAS PARA O CONSUMO MEDIATO E IMEDIATO, ACONDICIONADA EM CAIXAS PLÁSTICAS LIMPAS. DEVE ATENDER OS PADRÕES MICROBIOLÓGICOS DA RDC Nº 12, DE 12/01/2001 DA ANVISA. SUA UNIDADE DE MEDIDA SERÁ EM QUILOS.</t>
  </si>
  <si>
    <t>MELANCIA - MELANCIA GRAÚDA: O PRODUTO DEVERÁ ESTAR DE ACORDO COM A NTA 17 (DECRETO 12.486, DE 20/10/1978), A QUAL ESTABELECE: SER DE 1ª QUALIDADE, GRAÚDA, TAMANHO E COLORAÇÃO UNIFORME, COM POLPA FIRME E INTACTA, DEVENDO SER BEM DESENVOLVIDA, SEM DANOS FÍSICOS E MECÂNICOS, LIVRE DE RESÍDUOS DE FERTILIZANTES, C/ GRAU DE MATURAÇÃO TAL QUE LHES PERMITA SUPORTAR TRANSPORTE, MANIPULAÇÃO E CONSERVAÇÃO EM CONDIÇÕES ADEQUADAS PARA O CONSUMO MEDIATO E IMEDIATO, ACONDICIONADA A GRANEL. O PESO DA UNIDADE DEVE SER NO MÍNIMO 10 KG. DEVE ATENDER OS PADRÕES MICROBIOLÓGICOS DA RDC Nº 12, DE 12/01/2001 DA ANVISA.) PESO MÍNIMO DE 8 QUILO CADA.</t>
  </si>
  <si>
    <t>OVO DE GALINHA - OVO DE GALINHA: ESPECIAL, BRANCO, PESANDO DE 55 A 60 GRAMAS POR UNIDADE, ISENTO DE SUJIDADE, FUNGOS, SUBSTÂNCIAS TÓXICAS, COR, ODOR E SABOR ANORMAIS, ACONDICIONADOS EM EMBALAGEM PRIMÁRIA (BANDEJA) DE PAPELÃO FORTE, COM DIVISÕES CELULARES PARA 12 UNIDADES, FECHADOS COM FILME PLÁSTICO, DEVIDAMENTE ROTULADOS, COM PRAZO MÍNIMO DE VALIDADE DE 15 DIAS. SUAS CONDIÇÕES DEVERÃO ESTAR DE ACORDO COM A RIISPOA/M.A., RESOLUÇÃO Nº 01 DE 05/07/1991.</t>
  </si>
  <si>
    <t>PEPINO - PEPINO CAIPIRA EXTRA A: O PRODUTO DEVERÁ ESTAR DE ACORDO COM A NTA 14 (DECRETO 12.486, DE 20/10/1978), A QUAL ESTABELECE: SER DE 1ª QUALIDADE, LISO, TAMANHO E COLORAÇÃO UNIFORME, SERÃO TOLERADOS LIGEIROS DEFEITOS, DESDE QUE NÃO ALTEREM A SUA CONFORMAÇÃO E APARÊNCIA, MATERIAIS TERROSOS E RESÍDUOS DE FERTILIZANTES, SEM DANOS FÍSICOS E MECÂNICOS ORIUNDOS DO MANUSEIO E TRANSPORTE ACONDICIONADOS EM SACOS DE POLIETILENO TRANSPARENTE OU EM EMBALAGENS TELADAS. SUA UNIDADE DE MEDIDA SERÁ EM QUILOS. DEVE ATENDER OS PADRÕES MICROBIOLÓGICOS DA RDC Nº 12, DE 12/01/2001 DA ANVISA.  SACOS DE 25 QUILOS CADA.</t>
  </si>
  <si>
    <t>PÊRA WILLIANS - PERA WILLIANS: O PRODUTO DEVERÁ ESTAR DE ACORDO C/ A NTA 17 (DECRETO 12.486, DE 20/10/1978), A QUAL ESTABELECE: SER DE 1ª QUALIDADE, TAMANHO E COLORAÇÃO UNIFORME, DEVENDO SER BEM DESENVOLVIDO E MADURO, C/ POLPA INTACTA E FIRME, NÃO APRESENTANDO MANCHAS, BOLORES, SUJIDADES, FERRUGEM OU OUTROS DEFEITOS E LIVRE DE RESÍDUOS, COM GRAU DE MATURAÇÃO TAL QUE LHES PERMITA SUPORTAR TRANSPORTE, MANIPULAÇÃO E CONSERVAÇÃO EM CONDIÇÕES ADEQUADAS PARA O CONSUMO MEDIATO E IMEDIATO. DEVE ATENDER OS PADRÕES MICROBIOLÓGICOS DA RDC Nº 12, DE 12/01/2001 DA ANVISA.</t>
  </si>
  <si>
    <t>PIMENTAO - PIMENTÃO VERDE : O PRODUTO DEVERÁ ESTAR DE ACORDO C/ A NTA 14 (DECRETO 12.486, DE 20/10/1978), A QUAL ESTABELECE: SER DE 1ª QUALIDADE, TAMANHO E COLORAÇÃO UNIFORME, SEM LESÕES DE ORIGEM FÍSICA OU MECÂNICA, LIVRE DE RESÍDUOS DE FERTILIZANTES, PERFURAÇÕES E CORTES, ACONDICIONADOS EM SACOS DE POLIETILENO TRANSPARENTE OU EMBALAGENS TELADAS. SUA UNIDADE DE MEDIDA SERÁ EM QUILOS. DEVE ATENDER OS PADRÕES MICROBIOLÓGICOS DA RDC Nº 12, DE 12/01/2001 DA ANVISA.</t>
  </si>
  <si>
    <t>REPOLHO LISO - REPOLHO LISO VERDE EXTRA: O PRODUTO DEVERÁ ESTAR DE ACORDO COM A NTA 13 (DECRETO 12.486, DE 20/10/1978), A QUAL ESTABELECE: SER DE 1ª QUALIDADE, FRESCO, TAMANHO E COLORAÇÃO UNIFORME, DEVENDO SER BEM DESENVOLVIDO, FIRME E INTACTO, SEM LESÕES DE ORIGEM FÍSICA OU MECÂNICA, PERFURAÇÕES E CORTES, LIVRE DE RESÍDUOS DE FERTILIZANTES, ACONDICIONADO EM SACO DE POLIETILENO TRANSPARENTE OU CAIXAS PLÁSTICAS LIMPAS, PESANDO APROXIMADAMENTE 1000 GRAMAS A UNIDADE, SENDO SUA UNIDADE DE MEDIDA EM QUILO. DEVE ATENDER OS PADRÕES MICROBIOLÓGICOS DA RDC Nº 12, DE 12/01/2001 DA ANVISA. PESO MÍNIMO 500 GRAMAS.</t>
  </si>
  <si>
    <t>TANGERINA PONKAN - TANGERINA PONKAN A: O PRODUTO DEVERÁ ESTAR DE ACORDO COM A NTA 17 (DECRETO 12.486, DE 20/10/1978), A QUAL ESTABELECE: SER DE 1ª QUALIDADE, TAMANHO E COLORAÇÃO UNIFORME, COM POLPA FIRME E INTACTA, DEVENDO SER BEM DESENVOLVIDA, SEM DANOS FÍSICOS E MECÂNICOS, LIVRE DE RESÍDUOS DE FERTILIZANTES, COM GRAU DE MATURAÇÃO TAL QUE LHES PERMITA SUPORTAR TRANSPORTE, MANIPULAÇÃO E CONSERVAÇÃO EM CONDIÇÕES ADEQUADAS PARA O CONSUMO MEDIATO E IMEDIATO, ACONDICIONADA EM CAIXAS PLÁSTICAS LIMPAS. DEVE ATENDER OS PADRÕES MICROBIOLÓGICOS DA RDC Nº 12, DE 12/01/2001 DA ANVISA. PESO MÍNIMO APROXIMADO DE 200G A UNIDADE.</t>
  </si>
  <si>
    <t>TOMATE                                                                                                                   - TOMATE MADURO-MOLHO: O PRODUTO DEVERÁ ESTAR DE ACORDO COM A NTA 14 (DECRETO 12.486, DE 20/10/1978), A QUAL ESTABELECE: SER DE 1ª QUALIDADE, GRAÚDO, SERÃO TOLERADOS LIGEIROS DEFEITOS, DESDE QUE NÃO ALTEREM A SUA CONFORMAÇÃO E APARÊNCIA, MATERIAL TERROSO E UMIDADE EXTERNA ANORMAL, LIVRES DE RESÍDUOS DE FERTILIZANTES, SUJIDADES, PARASITAS E LARVAS, SEM LESÕES DE ORIGEM FÍSICA OU MECÂNICA, RACHADURAS E CORTES, ACONDICIONADA EM SACOS DE POLIETILENO TRANSPARENTE OU CAIXAS PLÁSTICAS LIMPAS. DEVE ATENDER OS PADRÕES MICROBIOLÓGICOS DA RDC Nº 12, DE 12/01/2001 DA ANVISA MICROBIOLÓGICOS DA RDC Nº 12, DE 12/01/2001 DA ANVISA.</t>
  </si>
  <si>
    <t>TOMATE CEREJA - TOMATE CEREJA : O PRODUTO DEVERÁ ESTAR DE ACORDO COM A NTA 14 (DECRETO 12.486, DE 20/10/1978), A QUAL ESTABELECE: SER DE 1ª QUALIDADE,  COM POLPA FIRME E INTACTA, SERÃO TOLERADOS LIGEIROS DEFEITOS, DESDE QUE NÃO ALTEREM A SUA CONFORMAÇÃO E APARÊNCIA, MATERIAL TERROSO E UMIDADE EXTERNA ANORMAL, LIVRES DE RESÍDUOS DE FERTILIZANTES, SUJIDADES, PARASITAS E LARVAS, SEM LESÕES DE ORIGEM FÍSICA OU MECÂNICA, RACHADURAS E CORTES, ACONDICIONADA EM SACOS DE POLIETILENO TRANSPARENTE OU CAIXAS PLÁSTICAS LIMPAS. DEVE ATENDER OS PADRÕES MICROBIOLÓGICOS DA RDC Nº 12, DE 12/01/2001 DA ANVISA.</t>
  </si>
  <si>
    <t>TOMATE SALADA                                                                                                            - TOMATE SALADA EXTRA AA: O PRODUTO DEVERÁ ESTAR DE ACORDO COM A NTA 14 (DECRETO 12.486, DE 20/10/1978), A QUAL ESTABELECE: SER DE 1ª QUALIDADE, GRAÚDO, COM POLPA FIRME E INTACTA, SERÃO TOLERADOS LIGEIROS DEFEITOS, DESDE QUE NÃO ALTEREM A SUA CONFORMAÇÃO E APARÊNCIA, MATERIAL TERROSO E UMIDADE EXTERNA ANORMAL, LIVRES DE RESÍDUOS DE FERTILIZANTES, SUJIDADES, PARASITAS E LARVAS, SEM LESÕES DE ORIGEM FÍSICA OU MECÂNICA, RACHADURAS E CORTES, ACONDICIONADA EM SACOS DE POLIETILENO TRANSPARENTE OU CAIXAS PLÁSTICAS LIMPAS. DEVE ATENDER OS PADRÕES MICROBIOLÓGICOS DA RDC Nº 12, DE 12/01/2001 DA ANVISA.</t>
  </si>
  <si>
    <t>UVA PASSA - UVA PASSA PRETA: SEM SEMENTE; ISENTA DE FERMENTAÇÕES E MANCHAS; APRESENTANDO UMIDADE MÁXIMA DE 25%; EMBALAGEM PRIMARIA SACO PLÁSTICO ATÓXICO E HERMETICAMENTE FECHADO; EMBALAGEM SECUNDARIA CAIXA DE PAPELÃO REFORÇADO; COM VALIDADE MÍNIMA DE 10 MESES NA DATA DA ENTREGA; E SUAS CONDIÇÕES DEVERÃO ESTAR DE ACORDO COM A RDC 272/05, RDC 12/01, RDC 259/02, RDC 360/03, RDC 14/14 E ALTERAÇÕES POSTERIORES; PRODUTO SUJEITO A VERIFICAÇÃO NO ATO DA ENTREGA AOS PROCEDIMENTOS ADM. DETERMINADOS PELA ANVISA.</t>
  </si>
  <si>
    <t>VAGEM - VAGEM MACARRÃO CURTA EXTRA AA: O PRODUTO DEVERÁ ESTAR DE ACORDO COM A NTA 12 (DECRETO 12.486, DE 20/10/1978), A QUAL ESTABELECE: SER DE 1ª QUALIDADE, FRESCA, COMPACTA E FIRME, TAMANHO E COLORAÇÃO UNIFORME, SERÃO TOLERADOS LIGEIROS DEFEITOS, DESDE QUE NÃO ALTEREM A SUA CONFORMAÇÃO E APARÊNCIA, MATERIAL TERROSO E UMIDADE EXTERNA ANORMAL E RESÍDUOS DE FERTILIZANTES, SEM DANOS FÍSICOS E MECÂNICOS ORIUNDOS DO MANUSEIO E TRANSPORTE ACONDICIONADOS EM SACOS DE POLIETILENO TRANSPARENTES OU EMBALAGENS TELADAS. DEVE ATENDER OS PADRÕES MICROBIOLÓGICOS DA RDC Nº 12, DE 12/01/2001 DA ANVISA.</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</si>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</sst>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3"/>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7.25">
      <c r="G1" s="12" t="s">
        <v>1</v>
      </c>
      <c r="H1" s="15" t="s">
        <v>0</v>
      </c>
    </row>
    <row r="3" ht="15">
      <c r="H3" s="16" t="s">
        <v>2</v>
      </c>
    </row>
    <row r="5" ht="15">
      <c r="H5" s="16" t="s">
        <v>3</v>
      </c>
    </row>
    <row r="6" ht="15">
      <c r="H6" s="16" t="s">
        <v>4</v>
      </c>
    </row>
    <row r="7" spans="8:9" ht="15">
      <c r="H7" s="16" t="s">
        <v>5</v>
      </c>
      <c r="I7" s="20" t="s">
        <v>5</v>
      </c>
    </row>
    <row r="8" spans="8:9" ht="45">
      <c r="H8" s="16" t="s">
        <v>6</v>
      </c>
      <c r="I8" s="20" t="s">
        <v>7</v>
      </c>
    </row>
    <row r="10" ht="15">
      <c r="H10" s="17" t="s">
        <v>8</v>
      </c>
    </row>
    <row r="11" spans="8:15" ht="15">
      <c r="H11" s="34"/>
      <c r="L11" s="26"/>
      <c r="M11" s="25"/>
      <c r="N11" s="25"/>
      <c r="O11" s="24"/>
    </row>
    <row r="12" spans="8:15" ht="15">
      <c r="H12" s="17" t="s">
        <v>9</v>
      </c>
      <c r="O12" s="27"/>
    </row>
    <row r="13" spans="8:15" ht="15">
      <c r="H13" s="35"/>
      <c r="O13" s="27"/>
    </row>
    <row r="14" ht="15">
      <c r="O14" s="27"/>
    </row>
    <row r="15" ht="15">
      <c r="O15" s="27"/>
    </row>
    <row r="16" spans="1:18" ht="1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168.75">
      <c r="A17">
        <v>13</v>
      </c>
      <c r="B17">
        <v>12</v>
      </c>
      <c r="C17">
        <v>2018</v>
      </c>
      <c r="D17">
        <v>1</v>
      </c>
      <c r="G17" s="14">
        <v>1</v>
      </c>
      <c r="H17" s="19" t="s">
        <v>23</v>
      </c>
      <c r="I17" s="22">
        <v>640</v>
      </c>
      <c r="J17" s="22" t="s">
        <v>24</v>
      </c>
      <c r="K17" s="14" t="s">
        <v>25</v>
      </c>
      <c r="L17" s="6"/>
      <c r="M17" s="1"/>
      <c r="N17" s="1"/>
      <c r="O17" s="28">
        <f>(IF(AND(J17&gt;0,J17&lt;=I17),J17,I17)*(L17-M17+N17))</f>
        <v>0</v>
      </c>
      <c r="P17" s="11"/>
      <c r="Q17" s="1"/>
      <c r="R17" s="1"/>
    </row>
    <row r="18" spans="1:18" ht="123.75">
      <c r="A18">
        <v>13</v>
      </c>
      <c r="B18">
        <v>12</v>
      </c>
      <c r="C18">
        <v>2018</v>
      </c>
      <c r="D18">
        <v>2</v>
      </c>
      <c r="G18" s="14">
        <v>2</v>
      </c>
      <c r="H18" s="19" t="s">
        <v>26</v>
      </c>
      <c r="I18" s="22">
        <v>480</v>
      </c>
      <c r="J18" s="22" t="s">
        <v>27</v>
      </c>
      <c r="K18" s="14" t="s">
        <v>25</v>
      </c>
      <c r="L18" s="6"/>
      <c r="M18" s="1"/>
      <c r="N18" s="1"/>
      <c r="O18" s="28">
        <f>(IF(AND(J18&gt;0,J18&lt;=I18),J18,I18)*(L18-M18+N18))</f>
        <v>0</v>
      </c>
      <c r="P18" s="11"/>
      <c r="Q18" s="1"/>
      <c r="R18" s="1"/>
    </row>
    <row r="19" spans="1:18" ht="146.25">
      <c r="A19">
        <v>13</v>
      </c>
      <c r="B19">
        <v>12</v>
      </c>
      <c r="C19">
        <v>2018</v>
      </c>
      <c r="D19">
        <v>3</v>
      </c>
      <c r="G19" s="14">
        <v>3</v>
      </c>
      <c r="H19" s="19" t="s">
        <v>28</v>
      </c>
      <c r="I19" s="22">
        <v>480</v>
      </c>
      <c r="J19" s="22" t="s">
        <v>27</v>
      </c>
      <c r="K19" s="14" t="s">
        <v>25</v>
      </c>
      <c r="L19" s="6"/>
      <c r="M19" s="1"/>
      <c r="N19" s="1"/>
      <c r="O19" s="28">
        <f>(IF(AND(J19&gt;0,J19&lt;=I19),J19,I19)*(L19-M19+N19))</f>
        <v>0</v>
      </c>
      <c r="P19" s="11"/>
      <c r="Q19" s="1"/>
      <c r="R19" s="1"/>
    </row>
    <row r="20" spans="1:18" ht="180">
      <c r="A20">
        <v>13</v>
      </c>
      <c r="B20">
        <v>12</v>
      </c>
      <c r="C20">
        <v>2018</v>
      </c>
      <c r="D20">
        <v>4</v>
      </c>
      <c r="G20" s="14">
        <v>4</v>
      </c>
      <c r="H20" s="19" t="s">
        <v>29</v>
      </c>
      <c r="I20" s="22">
        <v>128</v>
      </c>
      <c r="J20" s="22" t="s">
        <v>24</v>
      </c>
      <c r="K20" s="14" t="s">
        <v>25</v>
      </c>
      <c r="L20" s="6"/>
      <c r="M20" s="1"/>
      <c r="N20" s="1"/>
      <c r="O20" s="28">
        <f>(IF(AND(J20&gt;0,J20&lt;=I20),J20,I20)*(L20-M20+N20))</f>
        <v>0</v>
      </c>
      <c r="P20" s="11"/>
      <c r="Q20" s="1"/>
      <c r="R20" s="1"/>
    </row>
    <row r="21" spans="1:18" ht="146.25">
      <c r="A21">
        <v>13</v>
      </c>
      <c r="B21">
        <v>12</v>
      </c>
      <c r="C21">
        <v>2018</v>
      </c>
      <c r="D21">
        <v>5</v>
      </c>
      <c r="G21" s="14">
        <v>5</v>
      </c>
      <c r="H21" s="19" t="s">
        <v>30</v>
      </c>
      <c r="I21" s="22">
        <v>160</v>
      </c>
      <c r="J21" s="22" t="s">
        <v>27</v>
      </c>
      <c r="K21" s="14" t="s">
        <v>25</v>
      </c>
      <c r="L21" s="6"/>
      <c r="M21" s="1"/>
      <c r="N21" s="1"/>
      <c r="O21" s="28">
        <f>(IF(AND(J21&gt;0,J21&lt;=I21),J21,I21)*(L21-M21+N21))</f>
        <v>0</v>
      </c>
      <c r="P21" s="11"/>
      <c r="Q21" s="1"/>
      <c r="R21" s="1"/>
    </row>
    <row r="22" spans="1:18" ht="180">
      <c r="A22">
        <v>13</v>
      </c>
      <c r="B22">
        <v>12</v>
      </c>
      <c r="C22">
        <v>2018</v>
      </c>
      <c r="D22">
        <v>6</v>
      </c>
      <c r="G22" s="14">
        <v>6</v>
      </c>
      <c r="H22" s="19" t="s">
        <v>31</v>
      </c>
      <c r="I22" s="22">
        <v>976</v>
      </c>
      <c r="J22" s="22" t="s">
        <v>24</v>
      </c>
      <c r="K22" s="14" t="s">
        <v>25</v>
      </c>
      <c r="L22" s="6"/>
      <c r="M22" s="1"/>
      <c r="N22" s="1"/>
      <c r="O22" s="28">
        <f>(IF(AND(J22&gt;0,J22&lt;=I22),J22,I22)*(L22-M22+N22))</f>
        <v>0</v>
      </c>
      <c r="P22" s="11"/>
      <c r="Q22" s="1"/>
      <c r="R22" s="1"/>
    </row>
    <row r="23" spans="1:18" ht="123.75">
      <c r="A23">
        <v>13</v>
      </c>
      <c r="B23">
        <v>12</v>
      </c>
      <c r="C23">
        <v>2018</v>
      </c>
      <c r="D23">
        <v>7</v>
      </c>
      <c r="G23" s="14">
        <v>7</v>
      </c>
      <c r="H23" s="19" t="s">
        <v>32</v>
      </c>
      <c r="I23" s="22">
        <v>412</v>
      </c>
      <c r="J23" s="22" t="s">
        <v>27</v>
      </c>
      <c r="K23" s="14" t="s">
        <v>25</v>
      </c>
      <c r="L23" s="6"/>
      <c r="M23" s="1"/>
      <c r="N23" s="1"/>
      <c r="O23" s="28">
        <f>(IF(AND(J23&gt;0,J23&lt;=I23),J23,I23)*(L23-M23+N23))</f>
        <v>0</v>
      </c>
      <c r="P23" s="11"/>
      <c r="Q23" s="1"/>
      <c r="R23" s="1"/>
    </row>
    <row r="24" spans="1:18" ht="157.5">
      <c r="A24">
        <v>13</v>
      </c>
      <c r="B24">
        <v>12</v>
      </c>
      <c r="C24">
        <v>2018</v>
      </c>
      <c r="D24">
        <v>8</v>
      </c>
      <c r="G24" s="14">
        <v>8</v>
      </c>
      <c r="H24" s="19" t="s">
        <v>33</v>
      </c>
      <c r="I24" s="22">
        <v>40000</v>
      </c>
      <c r="J24" s="22" t="s">
        <v>24</v>
      </c>
      <c r="K24" s="14" t="s">
        <v>25</v>
      </c>
      <c r="L24" s="6"/>
      <c r="M24" s="1"/>
      <c r="N24" s="1"/>
      <c r="O24" s="28">
        <f>(IF(AND(J24&gt;0,J24&lt;=I24),J24,I24)*(L24-M24+N24))</f>
        <v>0</v>
      </c>
      <c r="P24" s="11"/>
      <c r="Q24" s="1"/>
      <c r="R24" s="1"/>
    </row>
    <row r="25" spans="1:18" ht="157.5">
      <c r="A25">
        <v>13</v>
      </c>
      <c r="B25">
        <v>12</v>
      </c>
      <c r="C25">
        <v>2018</v>
      </c>
      <c r="D25">
        <v>9</v>
      </c>
      <c r="G25" s="14">
        <v>9</v>
      </c>
      <c r="H25" s="19" t="s">
        <v>34</v>
      </c>
      <c r="I25" s="22">
        <v>68752</v>
      </c>
      <c r="J25" s="22" t="s">
        <v>24</v>
      </c>
      <c r="K25" s="14" t="s">
        <v>25</v>
      </c>
      <c r="L25" s="6"/>
      <c r="M25" s="1"/>
      <c r="N25" s="1"/>
      <c r="O25" s="28">
        <f>(IF(AND(J25&gt;0,J25&lt;=I25),J25,I25)*(L25-M25+N25))</f>
        <v>0</v>
      </c>
      <c r="P25" s="11"/>
      <c r="Q25" s="1"/>
      <c r="R25" s="1"/>
    </row>
    <row r="26" spans="1:18" ht="123.75">
      <c r="A26">
        <v>13</v>
      </c>
      <c r="B26">
        <v>12</v>
      </c>
      <c r="C26">
        <v>2018</v>
      </c>
      <c r="D26">
        <v>10</v>
      </c>
      <c r="G26" s="14">
        <v>10</v>
      </c>
      <c r="H26" s="19" t="s">
        <v>35</v>
      </c>
      <c r="I26" s="22">
        <v>2060</v>
      </c>
      <c r="J26" s="22" t="s">
        <v>27</v>
      </c>
      <c r="K26" s="14" t="s">
        <v>25</v>
      </c>
      <c r="L26" s="6"/>
      <c r="M26" s="1"/>
      <c r="N26" s="1"/>
      <c r="O26" s="28">
        <f>(IF(AND(J26&gt;0,J26&lt;=I26),J26,I26)*(L26-M26+N26))</f>
        <v>0</v>
      </c>
      <c r="P26" s="11"/>
      <c r="Q26" s="1"/>
      <c r="R26" s="1"/>
    </row>
    <row r="27" spans="1:18" ht="123.75">
      <c r="A27">
        <v>13</v>
      </c>
      <c r="B27">
        <v>12</v>
      </c>
      <c r="C27">
        <v>2018</v>
      </c>
      <c r="D27">
        <v>11</v>
      </c>
      <c r="G27" s="14">
        <v>11</v>
      </c>
      <c r="H27" s="19" t="s">
        <v>36</v>
      </c>
      <c r="I27" s="22">
        <v>128</v>
      </c>
      <c r="J27" s="22" t="s">
        <v>27</v>
      </c>
      <c r="K27" s="14" t="s">
        <v>25</v>
      </c>
      <c r="L27" s="6"/>
      <c r="M27" s="1"/>
      <c r="N27" s="1"/>
      <c r="O27" s="28">
        <f>(IF(AND(J27&gt;0,J27&lt;=I27),J27,I27)*(L27-M27+N27))</f>
        <v>0</v>
      </c>
      <c r="P27" s="11"/>
      <c r="Q27" s="1"/>
      <c r="R27" s="1"/>
    </row>
    <row r="28" spans="1:18" ht="135">
      <c r="A28">
        <v>13</v>
      </c>
      <c r="B28">
        <v>12</v>
      </c>
      <c r="C28">
        <v>2018</v>
      </c>
      <c r="D28">
        <v>12</v>
      </c>
      <c r="G28" s="14">
        <v>12</v>
      </c>
      <c r="H28" s="19" t="s">
        <v>37</v>
      </c>
      <c r="I28" s="22">
        <v>482</v>
      </c>
      <c r="J28" s="22" t="s">
        <v>27</v>
      </c>
      <c r="K28" s="14" t="s">
        <v>25</v>
      </c>
      <c r="L28" s="6"/>
      <c r="M28" s="1"/>
      <c r="N28" s="1"/>
      <c r="O28" s="28">
        <f>(IF(AND(J28&gt;0,J28&lt;=I28),J28,I28)*(L28-M28+N28))</f>
        <v>0</v>
      </c>
      <c r="P28" s="11"/>
      <c r="Q28" s="1"/>
      <c r="R28" s="1"/>
    </row>
    <row r="29" spans="1:18" ht="157.5">
      <c r="A29">
        <v>13</v>
      </c>
      <c r="B29">
        <v>12</v>
      </c>
      <c r="C29">
        <v>2018</v>
      </c>
      <c r="D29">
        <v>13</v>
      </c>
      <c r="G29" s="14">
        <v>13</v>
      </c>
      <c r="H29" s="19" t="s">
        <v>38</v>
      </c>
      <c r="I29" s="22">
        <v>200</v>
      </c>
      <c r="J29" s="22" t="s">
        <v>24</v>
      </c>
      <c r="K29" s="14" t="s">
        <v>25</v>
      </c>
      <c r="L29" s="6"/>
      <c r="M29" s="1"/>
      <c r="N29" s="1"/>
      <c r="O29" s="28">
        <f>(IF(AND(J29&gt;0,J29&lt;=I29),J29,I29)*(L29-M29+N29))</f>
        <v>0</v>
      </c>
      <c r="P29" s="11"/>
      <c r="Q29" s="1"/>
      <c r="R29" s="1"/>
    </row>
    <row r="30" spans="1:18" ht="112.5">
      <c r="A30">
        <v>13</v>
      </c>
      <c r="B30">
        <v>12</v>
      </c>
      <c r="C30">
        <v>2018</v>
      </c>
      <c r="D30">
        <v>14</v>
      </c>
      <c r="G30" s="14">
        <v>14</v>
      </c>
      <c r="H30" s="19" t="s">
        <v>39</v>
      </c>
      <c r="I30" s="22">
        <v>8</v>
      </c>
      <c r="J30" s="22" t="s">
        <v>27</v>
      </c>
      <c r="K30" s="14" t="s">
        <v>25</v>
      </c>
      <c r="L30" s="6"/>
      <c r="M30" s="1"/>
      <c r="N30" s="1"/>
      <c r="O30" s="28">
        <f>(IF(AND(J30&gt;0,J30&lt;=I30),J30,I30)*(L30-M30+N30))</f>
        <v>0</v>
      </c>
      <c r="P30" s="11"/>
      <c r="Q30" s="1"/>
      <c r="R30" s="1"/>
    </row>
    <row r="31" spans="1:18" ht="135">
      <c r="A31">
        <v>13</v>
      </c>
      <c r="B31">
        <v>12</v>
      </c>
      <c r="C31">
        <v>2018</v>
      </c>
      <c r="D31">
        <v>15</v>
      </c>
      <c r="G31" s="14">
        <v>15</v>
      </c>
      <c r="H31" s="19" t="s">
        <v>40</v>
      </c>
      <c r="I31" s="22">
        <v>686</v>
      </c>
      <c r="J31" s="22" t="s">
        <v>27</v>
      </c>
      <c r="K31" s="14" t="s">
        <v>25</v>
      </c>
      <c r="L31" s="6"/>
      <c r="M31" s="1"/>
      <c r="N31" s="1"/>
      <c r="O31" s="28">
        <f>(IF(AND(J31&gt;0,J31&lt;=I31),J31,I31)*(L31-M31+N31))</f>
        <v>0</v>
      </c>
      <c r="P31" s="11"/>
      <c r="Q31" s="1"/>
      <c r="R31" s="1"/>
    </row>
    <row r="32" spans="1:18" ht="135">
      <c r="A32">
        <v>13</v>
      </c>
      <c r="B32">
        <v>12</v>
      </c>
      <c r="C32">
        <v>2018</v>
      </c>
      <c r="D32">
        <v>16</v>
      </c>
      <c r="G32" s="14">
        <v>16</v>
      </c>
      <c r="H32" s="19" t="s">
        <v>41</v>
      </c>
      <c r="I32" s="22">
        <v>80</v>
      </c>
      <c r="J32" s="22" t="s">
        <v>27</v>
      </c>
      <c r="K32" s="14" t="s">
        <v>25</v>
      </c>
      <c r="L32" s="6"/>
      <c r="M32" s="1"/>
      <c r="N32" s="1"/>
      <c r="O32" s="28">
        <f>(IF(AND(J32&gt;0,J32&lt;=I32),J32,I32)*(L32-M32+N32))</f>
        <v>0</v>
      </c>
      <c r="P32" s="11"/>
      <c r="Q32" s="1"/>
      <c r="R32" s="1"/>
    </row>
    <row r="33" spans="1:18" ht="146.25">
      <c r="A33">
        <v>13</v>
      </c>
      <c r="B33">
        <v>12</v>
      </c>
      <c r="C33">
        <v>2018</v>
      </c>
      <c r="D33">
        <v>17</v>
      </c>
      <c r="G33" s="14">
        <v>17</v>
      </c>
      <c r="H33" s="19" t="s">
        <v>42</v>
      </c>
      <c r="I33" s="22">
        <v>1808</v>
      </c>
      <c r="J33" s="22" t="s">
        <v>27</v>
      </c>
      <c r="K33" s="14" t="s">
        <v>25</v>
      </c>
      <c r="L33" s="6"/>
      <c r="M33" s="1"/>
      <c r="N33" s="1"/>
      <c r="O33" s="28">
        <f>(IF(AND(J33&gt;0,J33&lt;=I33),J33,I33)*(L33-M33+N33))</f>
        <v>0</v>
      </c>
      <c r="P33" s="11"/>
      <c r="Q33" s="1"/>
      <c r="R33" s="1"/>
    </row>
    <row r="34" spans="1:18" ht="168.75">
      <c r="A34">
        <v>13</v>
      </c>
      <c r="B34">
        <v>12</v>
      </c>
      <c r="C34">
        <v>2018</v>
      </c>
      <c r="D34">
        <v>18</v>
      </c>
      <c r="G34" s="14">
        <v>18</v>
      </c>
      <c r="H34" s="19" t="s">
        <v>43</v>
      </c>
      <c r="I34" s="22">
        <v>320</v>
      </c>
      <c r="J34" s="22" t="s">
        <v>44</v>
      </c>
      <c r="K34" s="14" t="s">
        <v>25</v>
      </c>
      <c r="L34" s="6"/>
      <c r="M34" s="1"/>
      <c r="N34" s="1"/>
      <c r="O34" s="28">
        <f>(IF(AND(J34&gt;0,J34&lt;=I34),J34,I34)*(L34-M34+N34))</f>
        <v>0</v>
      </c>
      <c r="P34" s="11"/>
      <c r="Q34" s="1"/>
      <c r="R34" s="1"/>
    </row>
    <row r="35" spans="1:18" ht="168.75">
      <c r="A35">
        <v>13</v>
      </c>
      <c r="B35">
        <v>12</v>
      </c>
      <c r="C35">
        <v>2018</v>
      </c>
      <c r="D35">
        <v>19</v>
      </c>
      <c r="G35" s="14">
        <v>19</v>
      </c>
      <c r="H35" s="19" t="s">
        <v>45</v>
      </c>
      <c r="I35" s="22">
        <v>160</v>
      </c>
      <c r="J35" s="22" t="s">
        <v>24</v>
      </c>
      <c r="K35" s="14" t="s">
        <v>25</v>
      </c>
      <c r="L35" s="6"/>
      <c r="M35" s="1"/>
      <c r="N35" s="1"/>
      <c r="O35" s="28">
        <f>(IF(AND(J35&gt;0,J35&lt;=I35),J35,I35)*(L35-M35+N35))</f>
        <v>0</v>
      </c>
      <c r="P35" s="11"/>
      <c r="Q35" s="1"/>
      <c r="R35" s="1"/>
    </row>
    <row r="36" spans="1:18" ht="146.25">
      <c r="A36">
        <v>13</v>
      </c>
      <c r="B36">
        <v>12</v>
      </c>
      <c r="C36">
        <v>2018</v>
      </c>
      <c r="D36">
        <v>20</v>
      </c>
      <c r="G36" s="14">
        <v>20</v>
      </c>
      <c r="H36" s="19" t="s">
        <v>46</v>
      </c>
      <c r="I36" s="22">
        <v>1280</v>
      </c>
      <c r="J36" s="22" t="s">
        <v>27</v>
      </c>
      <c r="K36" s="14" t="s">
        <v>25</v>
      </c>
      <c r="L36" s="6"/>
      <c r="M36" s="1"/>
      <c r="N36" s="1"/>
      <c r="O36" s="28">
        <f>(IF(AND(J36&gt;0,J36&lt;=I36),J36,I36)*(L36-M36+N36))</f>
        <v>0</v>
      </c>
      <c r="P36" s="11"/>
      <c r="Q36" s="1"/>
      <c r="R36" s="1"/>
    </row>
    <row r="37" spans="1:18" ht="157.5">
      <c r="A37">
        <v>13</v>
      </c>
      <c r="B37">
        <v>12</v>
      </c>
      <c r="C37">
        <v>2018</v>
      </c>
      <c r="D37">
        <v>21</v>
      </c>
      <c r="G37" s="14">
        <v>21</v>
      </c>
      <c r="H37" s="19" t="s">
        <v>47</v>
      </c>
      <c r="I37" s="22">
        <v>264</v>
      </c>
      <c r="J37" s="22" t="s">
        <v>24</v>
      </c>
      <c r="K37" s="14" t="s">
        <v>25</v>
      </c>
      <c r="L37" s="6"/>
      <c r="M37" s="1"/>
      <c r="N37" s="1"/>
      <c r="O37" s="28">
        <f>(IF(AND(J37&gt;0,J37&lt;=I37),J37,I37)*(L37-M37+N37))</f>
        <v>0</v>
      </c>
      <c r="P37" s="11"/>
      <c r="Q37" s="1"/>
      <c r="R37" s="1"/>
    </row>
    <row r="38" spans="1:18" ht="168.75">
      <c r="A38">
        <v>13</v>
      </c>
      <c r="B38">
        <v>12</v>
      </c>
      <c r="C38">
        <v>2018</v>
      </c>
      <c r="D38">
        <v>22</v>
      </c>
      <c r="G38" s="14">
        <v>22</v>
      </c>
      <c r="H38" s="19" t="s">
        <v>48</v>
      </c>
      <c r="I38" s="22">
        <v>96</v>
      </c>
      <c r="J38" s="22" t="s">
        <v>24</v>
      </c>
      <c r="K38" s="14" t="s">
        <v>25</v>
      </c>
      <c r="L38" s="6"/>
      <c r="M38" s="1"/>
      <c r="N38" s="1"/>
      <c r="O38" s="28">
        <f>(IF(AND(J38&gt;0,J38&lt;=I38),J38,I38)*(L38-M38+N38))</f>
        <v>0</v>
      </c>
      <c r="P38" s="11"/>
      <c r="Q38" s="1"/>
      <c r="R38" s="1"/>
    </row>
    <row r="39" spans="1:18" ht="135">
      <c r="A39">
        <v>13</v>
      </c>
      <c r="B39">
        <v>12</v>
      </c>
      <c r="C39">
        <v>2018</v>
      </c>
      <c r="D39">
        <v>23</v>
      </c>
      <c r="G39" s="14">
        <v>23</v>
      </c>
      <c r="H39" s="19" t="s">
        <v>49</v>
      </c>
      <c r="I39" s="22">
        <v>128</v>
      </c>
      <c r="J39" s="22" t="s">
        <v>24</v>
      </c>
      <c r="K39" s="14" t="s">
        <v>25</v>
      </c>
      <c r="L39" s="6"/>
      <c r="M39" s="1"/>
      <c r="N39" s="1"/>
      <c r="O39" s="28">
        <f>(IF(AND(J39&gt;0,J39&lt;=I39),J39,I39)*(L39-M39+N39))</f>
        <v>0</v>
      </c>
      <c r="P39" s="11"/>
      <c r="Q39" s="1"/>
      <c r="R39" s="1"/>
    </row>
    <row r="40" spans="1:18" ht="157.5">
      <c r="A40">
        <v>13</v>
      </c>
      <c r="B40">
        <v>12</v>
      </c>
      <c r="C40">
        <v>2018</v>
      </c>
      <c r="D40">
        <v>24</v>
      </c>
      <c r="G40" s="14">
        <v>24</v>
      </c>
      <c r="H40" s="19" t="s">
        <v>50</v>
      </c>
      <c r="I40" s="22">
        <v>800</v>
      </c>
      <c r="J40" s="22" t="s">
        <v>24</v>
      </c>
      <c r="K40" s="14" t="s">
        <v>25</v>
      </c>
      <c r="L40" s="6"/>
      <c r="M40" s="1"/>
      <c r="N40" s="1"/>
      <c r="O40" s="28">
        <f>(IF(AND(J40&gt;0,J40&lt;=I40),J40,I40)*(L40-M40+N40))</f>
        <v>0</v>
      </c>
      <c r="P40" s="11"/>
      <c r="Q40" s="1"/>
      <c r="R40" s="1"/>
    </row>
    <row r="41" spans="1:18" ht="146.25">
      <c r="A41">
        <v>13</v>
      </c>
      <c r="B41">
        <v>12</v>
      </c>
      <c r="C41">
        <v>2018</v>
      </c>
      <c r="D41">
        <v>25</v>
      </c>
      <c r="G41" s="14">
        <v>25</v>
      </c>
      <c r="H41" s="19" t="s">
        <v>51</v>
      </c>
      <c r="I41" s="22">
        <v>192</v>
      </c>
      <c r="J41" s="22" t="s">
        <v>27</v>
      </c>
      <c r="K41" s="14" t="s">
        <v>25</v>
      </c>
      <c r="L41" s="6"/>
      <c r="M41" s="1"/>
      <c r="N41" s="1"/>
      <c r="O41" s="28">
        <f>(IF(AND(J41&gt;0,J41&lt;=I41),J41,I41)*(L41-M41+N41))</f>
        <v>0</v>
      </c>
      <c r="P41" s="11"/>
      <c r="Q41" s="1"/>
      <c r="R41" s="1"/>
    </row>
    <row r="42" spans="1:18" ht="146.25">
      <c r="A42">
        <v>13</v>
      </c>
      <c r="B42">
        <v>12</v>
      </c>
      <c r="C42">
        <v>2018</v>
      </c>
      <c r="D42">
        <v>26</v>
      </c>
      <c r="G42" s="14">
        <v>26</v>
      </c>
      <c r="H42" s="19" t="s">
        <v>52</v>
      </c>
      <c r="I42" s="22">
        <v>10000</v>
      </c>
      <c r="J42" s="22" t="s">
        <v>24</v>
      </c>
      <c r="K42" s="14" t="s">
        <v>25</v>
      </c>
      <c r="L42" s="6"/>
      <c r="M42" s="1"/>
      <c r="N42" s="1"/>
      <c r="O42" s="28">
        <f>(IF(AND(J42&gt;0,J42&lt;=I42),J42,I42)*(L42-M42+N42))</f>
        <v>0</v>
      </c>
      <c r="P42" s="11"/>
      <c r="Q42" s="1"/>
      <c r="R42" s="1"/>
    </row>
    <row r="43" spans="1:18" ht="146.25">
      <c r="A43">
        <v>13</v>
      </c>
      <c r="B43">
        <v>12</v>
      </c>
      <c r="C43">
        <v>2018</v>
      </c>
      <c r="D43">
        <v>27</v>
      </c>
      <c r="G43" s="14">
        <v>27</v>
      </c>
      <c r="H43" s="19" t="s">
        <v>53</v>
      </c>
      <c r="I43" s="22">
        <v>17600</v>
      </c>
      <c r="J43" s="22" t="s">
        <v>24</v>
      </c>
      <c r="K43" s="14" t="s">
        <v>25</v>
      </c>
      <c r="L43" s="6"/>
      <c r="M43" s="1"/>
      <c r="N43" s="1"/>
      <c r="O43" s="28">
        <f>(IF(AND(J43&gt;0,J43&lt;=I43),J43,I43)*(L43-M43+N43))</f>
        <v>0</v>
      </c>
      <c r="P43" s="11"/>
      <c r="Q43" s="1"/>
      <c r="R43" s="1"/>
    </row>
    <row r="44" spans="1:18" ht="135">
      <c r="A44">
        <v>13</v>
      </c>
      <c r="B44">
        <v>12</v>
      </c>
      <c r="C44">
        <v>2018</v>
      </c>
      <c r="D44">
        <v>28</v>
      </c>
      <c r="G44" s="14">
        <v>28</v>
      </c>
      <c r="H44" s="19" t="s">
        <v>54</v>
      </c>
      <c r="I44" s="22">
        <v>48</v>
      </c>
      <c r="J44" s="22" t="s">
        <v>27</v>
      </c>
      <c r="K44" s="14" t="s">
        <v>25</v>
      </c>
      <c r="L44" s="6"/>
      <c r="M44" s="1"/>
      <c r="N44" s="1"/>
      <c r="O44" s="28">
        <f>(IF(AND(J44&gt;0,J44&lt;=I44),J44,I44)*(L44-M44+N44))</f>
        <v>0</v>
      </c>
      <c r="P44" s="11"/>
      <c r="Q44" s="1"/>
      <c r="R44" s="1"/>
    </row>
    <row r="45" spans="1:18" ht="123.75">
      <c r="A45">
        <v>13</v>
      </c>
      <c r="B45">
        <v>12</v>
      </c>
      <c r="C45">
        <v>2018</v>
      </c>
      <c r="D45">
        <v>29</v>
      </c>
      <c r="G45" s="14">
        <v>29</v>
      </c>
      <c r="H45" s="19" t="s">
        <v>55</v>
      </c>
      <c r="I45" s="22">
        <v>520</v>
      </c>
      <c r="J45" s="22" t="s">
        <v>27</v>
      </c>
      <c r="K45" s="14" t="s">
        <v>25</v>
      </c>
      <c r="L45" s="6"/>
      <c r="M45" s="1"/>
      <c r="N45" s="1"/>
      <c r="O45" s="28">
        <f>(IF(AND(J45&gt;0,J45&lt;=I45),J45,I45)*(L45-M45+N45))</f>
        <v>0</v>
      </c>
      <c r="P45" s="11"/>
      <c r="Q45" s="1"/>
      <c r="R45" s="1"/>
    </row>
    <row r="46" spans="1:18" ht="157.5">
      <c r="A46">
        <v>13</v>
      </c>
      <c r="B46">
        <v>12</v>
      </c>
      <c r="C46">
        <v>2018</v>
      </c>
      <c r="D46">
        <v>30</v>
      </c>
      <c r="G46" s="14">
        <v>30</v>
      </c>
      <c r="H46" s="19" t="s">
        <v>56</v>
      </c>
      <c r="I46" s="22">
        <v>48000</v>
      </c>
      <c r="J46" s="22" t="s">
        <v>24</v>
      </c>
      <c r="K46" s="14" t="s">
        <v>25</v>
      </c>
      <c r="L46" s="6"/>
      <c r="M46" s="1"/>
      <c r="N46" s="1"/>
      <c r="O46" s="28">
        <f>(IF(AND(J46&gt;0,J46&lt;=I46),J46,I46)*(L46-M46+N46))</f>
        <v>0</v>
      </c>
      <c r="P46" s="11"/>
      <c r="Q46" s="1"/>
      <c r="R46" s="1"/>
    </row>
    <row r="47" spans="1:18" ht="146.25">
      <c r="A47">
        <v>13</v>
      </c>
      <c r="B47">
        <v>12</v>
      </c>
      <c r="C47">
        <v>2018</v>
      </c>
      <c r="D47">
        <v>31</v>
      </c>
      <c r="G47" s="14">
        <v>31</v>
      </c>
      <c r="H47" s="19" t="s">
        <v>57</v>
      </c>
      <c r="I47" s="22">
        <v>400</v>
      </c>
      <c r="J47" s="22" t="s">
        <v>24</v>
      </c>
      <c r="K47" s="14" t="s">
        <v>25</v>
      </c>
      <c r="L47" s="6"/>
      <c r="M47" s="1"/>
      <c r="N47" s="1"/>
      <c r="O47" s="28">
        <f>(IF(AND(J47&gt;0,J47&lt;=I47),J47,I47)*(L47-M47+N47))</f>
        <v>0</v>
      </c>
      <c r="P47" s="11"/>
      <c r="Q47" s="1"/>
      <c r="R47" s="1"/>
    </row>
    <row r="48" spans="1:18" ht="146.25">
      <c r="A48">
        <v>13</v>
      </c>
      <c r="B48">
        <v>12</v>
      </c>
      <c r="C48">
        <v>2018</v>
      </c>
      <c r="D48">
        <v>32</v>
      </c>
      <c r="G48" s="14">
        <v>32</v>
      </c>
      <c r="H48" s="19" t="s">
        <v>58</v>
      </c>
      <c r="I48" s="22">
        <v>1240</v>
      </c>
      <c r="J48" s="22" t="s">
        <v>24</v>
      </c>
      <c r="K48" s="14" t="s">
        <v>25</v>
      </c>
      <c r="L48" s="6"/>
      <c r="M48" s="1"/>
      <c r="N48" s="1"/>
      <c r="O48" s="28">
        <f>(IF(AND(J48&gt;0,J48&lt;=I48),J48,I48)*(L48-M48+N48))</f>
        <v>0</v>
      </c>
      <c r="P48" s="11"/>
      <c r="Q48" s="1"/>
      <c r="R48" s="1"/>
    </row>
    <row r="49" spans="1:18" ht="146.25">
      <c r="A49">
        <v>13</v>
      </c>
      <c r="B49">
        <v>12</v>
      </c>
      <c r="C49">
        <v>2018</v>
      </c>
      <c r="D49">
        <v>33</v>
      </c>
      <c r="G49" s="14">
        <v>33</v>
      </c>
      <c r="H49" s="19" t="s">
        <v>59</v>
      </c>
      <c r="I49" s="22">
        <v>112</v>
      </c>
      <c r="J49" s="22" t="s">
        <v>27</v>
      </c>
      <c r="K49" s="14" t="s">
        <v>25</v>
      </c>
      <c r="L49" s="6"/>
      <c r="M49" s="1"/>
      <c r="N49" s="1"/>
      <c r="O49" s="28">
        <f>(IF(AND(J49&gt;0,J49&lt;=I49),J49,I49)*(L49-M49+N49))</f>
        <v>0</v>
      </c>
      <c r="P49" s="11"/>
      <c r="Q49" s="1"/>
      <c r="R49" s="1"/>
    </row>
    <row r="50" spans="1:18" ht="157.5">
      <c r="A50">
        <v>13</v>
      </c>
      <c r="B50">
        <v>12</v>
      </c>
      <c r="C50">
        <v>2018</v>
      </c>
      <c r="D50">
        <v>34</v>
      </c>
      <c r="G50" s="14">
        <v>34</v>
      </c>
      <c r="H50" s="19" t="s">
        <v>60</v>
      </c>
      <c r="I50" s="22">
        <v>320</v>
      </c>
      <c r="J50" s="22" t="s">
        <v>27</v>
      </c>
      <c r="K50" s="14" t="s">
        <v>25</v>
      </c>
      <c r="L50" s="6"/>
      <c r="M50" s="1"/>
      <c r="N50" s="1"/>
      <c r="O50" s="28">
        <f>(IF(AND(J50&gt;0,J50&lt;=I50),J50,I50)*(L50-M50+N50))</f>
        <v>0</v>
      </c>
      <c r="P50" s="11"/>
      <c r="Q50" s="1"/>
      <c r="R50" s="1"/>
    </row>
    <row r="51" spans="1:18" ht="146.25">
      <c r="A51">
        <v>13</v>
      </c>
      <c r="B51">
        <v>12</v>
      </c>
      <c r="C51">
        <v>2018</v>
      </c>
      <c r="D51">
        <v>35</v>
      </c>
      <c r="G51" s="14">
        <v>35</v>
      </c>
      <c r="H51" s="19" t="s">
        <v>61</v>
      </c>
      <c r="I51" s="22">
        <v>32</v>
      </c>
      <c r="J51" s="22" t="s">
        <v>27</v>
      </c>
      <c r="K51" s="14" t="s">
        <v>25</v>
      </c>
      <c r="L51" s="6"/>
      <c r="M51" s="1"/>
      <c r="N51" s="1"/>
      <c r="O51" s="28">
        <f>(IF(AND(J51&gt;0,J51&lt;=I51),J51,I51)*(L51-M51+N51))</f>
        <v>0</v>
      </c>
      <c r="P51" s="11"/>
      <c r="Q51" s="1"/>
      <c r="R51" s="1"/>
    </row>
    <row r="52" spans="1:18" ht="157.5">
      <c r="A52">
        <v>13</v>
      </c>
      <c r="B52">
        <v>12</v>
      </c>
      <c r="C52">
        <v>2018</v>
      </c>
      <c r="D52">
        <v>36</v>
      </c>
      <c r="G52" s="14">
        <v>36</v>
      </c>
      <c r="H52" s="19" t="s">
        <v>62</v>
      </c>
      <c r="I52" s="22">
        <v>424</v>
      </c>
      <c r="J52" s="22" t="s">
        <v>24</v>
      </c>
      <c r="K52" s="14" t="s">
        <v>25</v>
      </c>
      <c r="L52" s="6"/>
      <c r="M52" s="1"/>
      <c r="N52" s="1"/>
      <c r="O52" s="28">
        <f>(IF(AND(J52&gt;0,J52&lt;=I52),J52,I52)*(L52-M52+N52))</f>
        <v>0</v>
      </c>
      <c r="P52" s="11"/>
      <c r="Q52" s="1"/>
      <c r="R52" s="1"/>
    </row>
    <row r="53" spans="1:18" ht="112.5">
      <c r="A53">
        <v>13</v>
      </c>
      <c r="B53">
        <v>12</v>
      </c>
      <c r="C53">
        <v>2018</v>
      </c>
      <c r="D53">
        <v>37</v>
      </c>
      <c r="G53" s="14">
        <v>37</v>
      </c>
      <c r="H53" s="19" t="s">
        <v>63</v>
      </c>
      <c r="I53" s="22">
        <v>13872</v>
      </c>
      <c r="J53" s="22" t="s">
        <v>24</v>
      </c>
      <c r="K53" s="14" t="s">
        <v>25</v>
      </c>
      <c r="L53" s="6"/>
      <c r="M53" s="1"/>
      <c r="N53" s="1"/>
      <c r="O53" s="28">
        <f>(IF(AND(J53&gt;0,J53&lt;=I53),J53,I53)*(L53-M53+N53))</f>
        <v>0</v>
      </c>
      <c r="P53" s="11"/>
      <c r="Q53" s="1"/>
      <c r="R53" s="1"/>
    </row>
    <row r="54" spans="1:18" ht="146.25">
      <c r="A54">
        <v>13</v>
      </c>
      <c r="B54">
        <v>12</v>
      </c>
      <c r="C54">
        <v>2018</v>
      </c>
      <c r="D54">
        <v>38</v>
      </c>
      <c r="G54" s="14">
        <v>38</v>
      </c>
      <c r="H54" s="19" t="s">
        <v>64</v>
      </c>
      <c r="I54" s="22">
        <v>162</v>
      </c>
      <c r="J54" s="22" t="s">
        <v>27</v>
      </c>
      <c r="K54" s="14" t="s">
        <v>25</v>
      </c>
      <c r="L54" s="6"/>
      <c r="M54" s="1"/>
      <c r="N54" s="1"/>
      <c r="O54" s="28">
        <f>(IF(AND(J54&gt;0,J54&lt;=I54),J54,I54)*(L54-M54+N54))</f>
        <v>0</v>
      </c>
      <c r="P54" s="11"/>
      <c r="Q54" s="1"/>
      <c r="R54" s="1"/>
    </row>
    <row r="55" spans="1:18" ht="135">
      <c r="A55">
        <v>13</v>
      </c>
      <c r="B55">
        <v>12</v>
      </c>
      <c r="C55">
        <v>2018</v>
      </c>
      <c r="D55">
        <v>39</v>
      </c>
      <c r="G55" s="14">
        <v>39</v>
      </c>
      <c r="H55" s="19" t="s">
        <v>65</v>
      </c>
      <c r="I55" s="22">
        <v>160</v>
      </c>
      <c r="J55" s="22" t="s">
        <v>27</v>
      </c>
      <c r="K55" s="14" t="s">
        <v>25</v>
      </c>
      <c r="L55" s="6"/>
      <c r="M55" s="1"/>
      <c r="N55" s="1"/>
      <c r="O55" s="28">
        <f>(IF(AND(J55&gt;0,J55&lt;=I55),J55,I55)*(L55-M55+N55))</f>
        <v>0</v>
      </c>
      <c r="P55" s="11"/>
      <c r="Q55" s="1"/>
      <c r="R55" s="1"/>
    </row>
    <row r="56" spans="1:18" ht="112.5">
      <c r="A56">
        <v>13</v>
      </c>
      <c r="B56">
        <v>12</v>
      </c>
      <c r="C56">
        <v>2018</v>
      </c>
      <c r="D56">
        <v>40</v>
      </c>
      <c r="G56" s="14">
        <v>40</v>
      </c>
      <c r="H56" s="19" t="s">
        <v>66</v>
      </c>
      <c r="I56" s="22">
        <v>32</v>
      </c>
      <c r="J56" s="22" t="s">
        <v>27</v>
      </c>
      <c r="K56" s="14" t="s">
        <v>25</v>
      </c>
      <c r="L56" s="6"/>
      <c r="M56" s="1"/>
      <c r="N56" s="1"/>
      <c r="O56" s="28">
        <f>(IF(AND(J56&gt;0,J56&lt;=I56),J56,I56)*(L56-M56+N56))</f>
        <v>0</v>
      </c>
      <c r="P56" s="11"/>
      <c r="Q56" s="1"/>
      <c r="R56" s="1"/>
    </row>
    <row r="57" spans="1:18" ht="135">
      <c r="A57">
        <v>13</v>
      </c>
      <c r="B57">
        <v>12</v>
      </c>
      <c r="C57">
        <v>2018</v>
      </c>
      <c r="D57">
        <v>41</v>
      </c>
      <c r="G57" s="14">
        <v>41</v>
      </c>
      <c r="H57" s="19" t="s">
        <v>67</v>
      </c>
      <c r="I57" s="22">
        <v>208</v>
      </c>
      <c r="J57" s="22" t="s">
        <v>27</v>
      </c>
      <c r="K57" s="14" t="s">
        <v>25</v>
      </c>
      <c r="L57" s="6"/>
      <c r="M57" s="1"/>
      <c r="N57" s="1"/>
      <c r="O57" s="28">
        <f>(IF(AND(J57&gt;0,J57&lt;=I57),J57,I57)*(L57-M57+N57))</f>
        <v>0</v>
      </c>
      <c r="P57" s="11"/>
      <c r="Q57" s="1"/>
      <c r="R57" s="1"/>
    </row>
    <row r="58" spans="1:18" ht="146.25">
      <c r="A58">
        <v>13</v>
      </c>
      <c r="B58">
        <v>12</v>
      </c>
      <c r="C58">
        <v>2018</v>
      </c>
      <c r="D58">
        <v>42</v>
      </c>
      <c r="G58" s="14">
        <v>42</v>
      </c>
      <c r="H58" s="19" t="s">
        <v>68</v>
      </c>
      <c r="I58" s="22">
        <v>12000</v>
      </c>
      <c r="J58" s="22" t="s">
        <v>24</v>
      </c>
      <c r="K58" s="14" t="s">
        <v>25</v>
      </c>
      <c r="L58" s="6"/>
      <c r="M58" s="1"/>
      <c r="N58" s="1"/>
      <c r="O58" s="28">
        <f>(IF(AND(J58&gt;0,J58&lt;=I58),J58,I58)*(L58-M58+N58))</f>
        <v>0</v>
      </c>
      <c r="P58" s="11"/>
      <c r="Q58" s="1"/>
      <c r="R58" s="1"/>
    </row>
    <row r="59" spans="1:18" ht="157.5">
      <c r="A59">
        <v>13</v>
      </c>
      <c r="B59">
        <v>12</v>
      </c>
      <c r="C59">
        <v>2018</v>
      </c>
      <c r="D59">
        <v>43</v>
      </c>
      <c r="G59" s="14">
        <v>43</v>
      </c>
      <c r="H59" s="19" t="s">
        <v>69</v>
      </c>
      <c r="I59" s="22">
        <v>1600</v>
      </c>
      <c r="J59" s="22" t="s">
        <v>27</v>
      </c>
      <c r="K59" s="14" t="s">
        <v>25</v>
      </c>
      <c r="L59" s="6"/>
      <c r="M59" s="1"/>
      <c r="N59" s="1"/>
      <c r="O59" s="28">
        <f>(IF(AND(J59&gt;0,J59&lt;=I59),J59,I59)*(L59-M59+N59))</f>
        <v>0</v>
      </c>
      <c r="P59" s="11"/>
      <c r="Q59" s="1"/>
      <c r="R59" s="1"/>
    </row>
    <row r="60" spans="1:18" ht="146.25">
      <c r="A60">
        <v>13</v>
      </c>
      <c r="B60">
        <v>12</v>
      </c>
      <c r="C60">
        <v>2018</v>
      </c>
      <c r="D60">
        <v>44</v>
      </c>
      <c r="G60" s="14">
        <v>44</v>
      </c>
      <c r="H60" s="19" t="s">
        <v>70</v>
      </c>
      <c r="I60" s="22">
        <v>80</v>
      </c>
      <c r="J60" s="22" t="s">
        <v>27</v>
      </c>
      <c r="K60" s="14" t="s">
        <v>25</v>
      </c>
      <c r="L60" s="6"/>
      <c r="M60" s="1"/>
      <c r="N60" s="1"/>
      <c r="O60" s="28">
        <f>(IF(AND(J60&gt;0,J60&lt;=I60),J60,I60)*(L60-M60+N60))</f>
        <v>0</v>
      </c>
      <c r="P60" s="11"/>
      <c r="Q60" s="1"/>
      <c r="R60" s="1"/>
    </row>
    <row r="61" spans="1:18" ht="157.5">
      <c r="A61">
        <v>13</v>
      </c>
      <c r="B61">
        <v>12</v>
      </c>
      <c r="C61">
        <v>2018</v>
      </c>
      <c r="D61">
        <v>45</v>
      </c>
      <c r="G61" s="14">
        <v>45</v>
      </c>
      <c r="H61" s="19" t="s">
        <v>71</v>
      </c>
      <c r="I61" s="22">
        <v>1800</v>
      </c>
      <c r="J61" s="22" t="s">
        <v>27</v>
      </c>
      <c r="K61" s="14" t="s">
        <v>25</v>
      </c>
      <c r="L61" s="6"/>
      <c r="M61" s="1"/>
      <c r="N61" s="1"/>
      <c r="O61" s="28">
        <f>(IF(AND(J61&gt;0,J61&lt;=I61),J61,I61)*(L61-M61+N61))</f>
        <v>0</v>
      </c>
      <c r="P61" s="11"/>
      <c r="Q61" s="1"/>
      <c r="R61" s="1"/>
    </row>
    <row r="62" spans="1:18" ht="123.75">
      <c r="A62">
        <v>13</v>
      </c>
      <c r="B62">
        <v>12</v>
      </c>
      <c r="C62">
        <v>2018</v>
      </c>
      <c r="D62">
        <v>46</v>
      </c>
      <c r="G62" s="14">
        <v>46</v>
      </c>
      <c r="H62" s="19" t="s">
        <v>72</v>
      </c>
      <c r="I62" s="22">
        <v>36</v>
      </c>
      <c r="J62" s="22" t="s">
        <v>27</v>
      </c>
      <c r="K62" s="14" t="s">
        <v>25</v>
      </c>
      <c r="L62" s="6"/>
      <c r="M62" s="1"/>
      <c r="N62" s="1"/>
      <c r="O62" s="28">
        <f>(IF(AND(J62&gt;0,J62&lt;=I62),J62,I62)*(L62-M62+N62))</f>
        <v>0</v>
      </c>
      <c r="P62" s="11"/>
      <c r="Q62" s="1"/>
      <c r="R62" s="1"/>
    </row>
    <row r="63" spans="1:18" ht="146.25">
      <c r="A63">
        <v>13</v>
      </c>
      <c r="B63">
        <v>12</v>
      </c>
      <c r="C63">
        <v>2018</v>
      </c>
      <c r="D63">
        <v>47</v>
      </c>
      <c r="G63" s="14">
        <v>47</v>
      </c>
      <c r="H63" s="19" t="s">
        <v>73</v>
      </c>
      <c r="I63" s="22">
        <v>640</v>
      </c>
      <c r="J63" s="22" t="s">
        <v>27</v>
      </c>
      <c r="K63" s="14" t="s">
        <v>25</v>
      </c>
      <c r="L63" s="6"/>
      <c r="M63" s="1"/>
      <c r="N63" s="1"/>
      <c r="O63" s="28">
        <f>(IF(AND(J63&gt;0,J63&lt;=I63),J63,I63)*(L63-M63+N63))</f>
        <v>0</v>
      </c>
      <c r="P63" s="11"/>
      <c r="Q63" s="1"/>
      <c r="R63" s="1"/>
    </row>
    <row r="64" spans="1:18" ht="168.75">
      <c r="A64">
        <v>13</v>
      </c>
      <c r="B64">
        <v>12</v>
      </c>
      <c r="C64">
        <v>2018</v>
      </c>
      <c r="D64">
        <v>48</v>
      </c>
      <c r="G64" s="14">
        <v>48</v>
      </c>
      <c r="H64" s="19" t="s">
        <v>23</v>
      </c>
      <c r="I64" s="22">
        <v>160</v>
      </c>
      <c r="J64" s="22" t="s">
        <v>24</v>
      </c>
      <c r="K64" s="14" t="s">
        <v>74</v>
      </c>
      <c r="L64" s="6"/>
      <c r="M64" s="1"/>
      <c r="N64" s="1"/>
      <c r="O64" s="28">
        <f>(IF(AND(J64&gt;0,J64&lt;=I64),J64,I64)*(L64-M64+N64))</f>
        <v>0</v>
      </c>
      <c r="P64" s="11"/>
      <c r="Q64" s="1"/>
      <c r="R64" s="1"/>
    </row>
    <row r="65" spans="1:18" ht="123.75">
      <c r="A65">
        <v>13</v>
      </c>
      <c r="B65">
        <v>12</v>
      </c>
      <c r="C65">
        <v>2018</v>
      </c>
      <c r="D65">
        <v>49</v>
      </c>
      <c r="G65" s="14">
        <v>49</v>
      </c>
      <c r="H65" s="19" t="s">
        <v>26</v>
      </c>
      <c r="I65" s="22">
        <v>120</v>
      </c>
      <c r="J65" s="22" t="s">
        <v>27</v>
      </c>
      <c r="K65" s="14" t="s">
        <v>74</v>
      </c>
      <c r="L65" s="6"/>
      <c r="M65" s="1"/>
      <c r="N65" s="1"/>
      <c r="O65" s="28">
        <f>(IF(AND(J65&gt;0,J65&lt;=I65),J65,I65)*(L65-M65+N65))</f>
        <v>0</v>
      </c>
      <c r="P65" s="11"/>
      <c r="Q65" s="1"/>
      <c r="R65" s="1"/>
    </row>
    <row r="66" spans="1:18" ht="146.25">
      <c r="A66">
        <v>13</v>
      </c>
      <c r="B66">
        <v>12</v>
      </c>
      <c r="C66">
        <v>2018</v>
      </c>
      <c r="D66">
        <v>50</v>
      </c>
      <c r="G66" s="14">
        <v>50</v>
      </c>
      <c r="H66" s="19" t="s">
        <v>28</v>
      </c>
      <c r="I66" s="22">
        <v>120</v>
      </c>
      <c r="J66" s="22" t="s">
        <v>27</v>
      </c>
      <c r="K66" s="14" t="s">
        <v>74</v>
      </c>
      <c r="L66" s="6"/>
      <c r="M66" s="1"/>
      <c r="N66" s="1"/>
      <c r="O66" s="28">
        <f>(IF(AND(J66&gt;0,J66&lt;=I66),J66,I66)*(L66-M66+N66))</f>
        <v>0</v>
      </c>
      <c r="P66" s="11"/>
      <c r="Q66" s="1"/>
      <c r="R66" s="1"/>
    </row>
    <row r="67" spans="1:18" ht="180">
      <c r="A67">
        <v>13</v>
      </c>
      <c r="B67">
        <v>12</v>
      </c>
      <c r="C67">
        <v>2018</v>
      </c>
      <c r="D67">
        <v>51</v>
      </c>
      <c r="G67" s="14">
        <v>51</v>
      </c>
      <c r="H67" s="19" t="s">
        <v>29</v>
      </c>
      <c r="I67" s="22">
        <v>32</v>
      </c>
      <c r="J67" s="22" t="s">
        <v>24</v>
      </c>
      <c r="K67" s="14" t="s">
        <v>74</v>
      </c>
      <c r="L67" s="6"/>
      <c r="M67" s="1"/>
      <c r="N67" s="1"/>
      <c r="O67" s="28">
        <f>(IF(AND(J67&gt;0,J67&lt;=I67),J67,I67)*(L67-M67+N67))</f>
        <v>0</v>
      </c>
      <c r="P67" s="11"/>
      <c r="Q67" s="1"/>
      <c r="R67" s="1"/>
    </row>
    <row r="68" spans="1:18" ht="146.25">
      <c r="A68">
        <v>13</v>
      </c>
      <c r="B68">
        <v>12</v>
      </c>
      <c r="C68">
        <v>2018</v>
      </c>
      <c r="D68">
        <v>52</v>
      </c>
      <c r="G68" s="14">
        <v>52</v>
      </c>
      <c r="H68" s="19" t="s">
        <v>30</v>
      </c>
      <c r="I68" s="22">
        <v>40</v>
      </c>
      <c r="J68" s="22" t="s">
        <v>27</v>
      </c>
      <c r="K68" s="14" t="s">
        <v>74</v>
      </c>
      <c r="L68" s="6"/>
      <c r="M68" s="1"/>
      <c r="N68" s="1"/>
      <c r="O68" s="28">
        <f>(IF(AND(J68&gt;0,J68&lt;=I68),J68,I68)*(L68-M68+N68))</f>
        <v>0</v>
      </c>
      <c r="P68" s="11"/>
      <c r="Q68" s="1"/>
      <c r="R68" s="1"/>
    </row>
    <row r="69" spans="1:18" ht="180">
      <c r="A69">
        <v>13</v>
      </c>
      <c r="B69">
        <v>12</v>
      </c>
      <c r="C69">
        <v>2018</v>
      </c>
      <c r="D69">
        <v>53</v>
      </c>
      <c r="G69" s="14">
        <v>53</v>
      </c>
      <c r="H69" s="19" t="s">
        <v>31</v>
      </c>
      <c r="I69" s="22">
        <v>244</v>
      </c>
      <c r="J69" s="22" t="s">
        <v>24</v>
      </c>
      <c r="K69" s="14" t="s">
        <v>74</v>
      </c>
      <c r="L69" s="6"/>
      <c r="M69" s="1"/>
      <c r="N69" s="1"/>
      <c r="O69" s="28">
        <f>(IF(AND(J69&gt;0,J69&lt;=I69),J69,I69)*(L69-M69+N69))</f>
        <v>0</v>
      </c>
      <c r="P69" s="11"/>
      <c r="Q69" s="1"/>
      <c r="R69" s="1"/>
    </row>
    <row r="70" spans="1:18" ht="123.75">
      <c r="A70">
        <v>13</v>
      </c>
      <c r="B70">
        <v>12</v>
      </c>
      <c r="C70">
        <v>2018</v>
      </c>
      <c r="D70">
        <v>54</v>
      </c>
      <c r="G70" s="14">
        <v>54</v>
      </c>
      <c r="H70" s="19" t="s">
        <v>32</v>
      </c>
      <c r="I70" s="22">
        <v>103</v>
      </c>
      <c r="J70" s="22" t="s">
        <v>27</v>
      </c>
      <c r="K70" s="14" t="s">
        <v>74</v>
      </c>
      <c r="L70" s="6"/>
      <c r="M70" s="1"/>
      <c r="N70" s="1"/>
      <c r="O70" s="28">
        <f>(IF(AND(J70&gt;0,J70&lt;=I70),J70,I70)*(L70-M70+N70))</f>
        <v>0</v>
      </c>
      <c r="P70" s="11"/>
      <c r="Q70" s="1"/>
      <c r="R70" s="1"/>
    </row>
    <row r="71" spans="1:18" ht="157.5">
      <c r="A71">
        <v>13</v>
      </c>
      <c r="B71">
        <v>12</v>
      </c>
      <c r="C71">
        <v>2018</v>
      </c>
      <c r="D71">
        <v>55</v>
      </c>
      <c r="G71" s="14">
        <v>55</v>
      </c>
      <c r="H71" s="19" t="s">
        <v>33</v>
      </c>
      <c r="I71" s="22">
        <v>10000</v>
      </c>
      <c r="J71" s="22" t="s">
        <v>24</v>
      </c>
      <c r="K71" s="14" t="s">
        <v>74</v>
      </c>
      <c r="L71" s="6"/>
      <c r="M71" s="1"/>
      <c r="N71" s="1"/>
      <c r="O71" s="28">
        <f>(IF(AND(J71&gt;0,J71&lt;=I71),J71,I71)*(L71-M71+N71))</f>
        <v>0</v>
      </c>
      <c r="P71" s="11"/>
      <c r="Q71" s="1"/>
      <c r="R71" s="1"/>
    </row>
    <row r="72" spans="1:18" ht="157.5">
      <c r="A72">
        <v>13</v>
      </c>
      <c r="B72">
        <v>12</v>
      </c>
      <c r="C72">
        <v>2018</v>
      </c>
      <c r="D72">
        <v>56</v>
      </c>
      <c r="G72" s="14">
        <v>56</v>
      </c>
      <c r="H72" s="19" t="s">
        <v>34</v>
      </c>
      <c r="I72" s="22">
        <v>17188</v>
      </c>
      <c r="J72" s="22" t="s">
        <v>24</v>
      </c>
      <c r="K72" s="14" t="s">
        <v>74</v>
      </c>
      <c r="L72" s="6"/>
      <c r="M72" s="1"/>
      <c r="N72" s="1"/>
      <c r="O72" s="28">
        <f>(IF(AND(J72&gt;0,J72&lt;=I72),J72,I72)*(L72-M72+N72))</f>
        <v>0</v>
      </c>
      <c r="P72" s="11"/>
      <c r="Q72" s="1"/>
      <c r="R72" s="1"/>
    </row>
    <row r="73" spans="1:18" ht="123.75">
      <c r="A73">
        <v>13</v>
      </c>
      <c r="B73">
        <v>12</v>
      </c>
      <c r="C73">
        <v>2018</v>
      </c>
      <c r="D73">
        <v>57</v>
      </c>
      <c r="G73" s="14">
        <v>57</v>
      </c>
      <c r="H73" s="19" t="s">
        <v>35</v>
      </c>
      <c r="I73" s="22">
        <v>515</v>
      </c>
      <c r="J73" s="22" t="s">
        <v>27</v>
      </c>
      <c r="K73" s="14" t="s">
        <v>74</v>
      </c>
      <c r="L73" s="6"/>
      <c r="M73" s="1"/>
      <c r="N73" s="1"/>
      <c r="O73" s="28">
        <f>(IF(AND(J73&gt;0,J73&lt;=I73),J73,I73)*(L73-M73+N73))</f>
        <v>0</v>
      </c>
      <c r="P73" s="11"/>
      <c r="Q73" s="1"/>
      <c r="R73" s="1"/>
    </row>
    <row r="74" spans="1:18" ht="123.75">
      <c r="A74">
        <v>13</v>
      </c>
      <c r="B74">
        <v>12</v>
      </c>
      <c r="C74">
        <v>2018</v>
      </c>
      <c r="D74">
        <v>58</v>
      </c>
      <c r="G74" s="14">
        <v>58</v>
      </c>
      <c r="H74" s="19" t="s">
        <v>36</v>
      </c>
      <c r="I74" s="22">
        <v>32</v>
      </c>
      <c r="J74" s="22" t="s">
        <v>27</v>
      </c>
      <c r="K74" s="14" t="s">
        <v>74</v>
      </c>
      <c r="L74" s="6"/>
      <c r="M74" s="1"/>
      <c r="N74" s="1"/>
      <c r="O74" s="28">
        <f>(IF(AND(J74&gt;0,J74&lt;=I74),J74,I74)*(L74-M74+N74))</f>
        <v>0</v>
      </c>
      <c r="P74" s="11"/>
      <c r="Q74" s="1"/>
      <c r="R74" s="1"/>
    </row>
    <row r="75" spans="1:18" ht="135">
      <c r="A75">
        <v>13</v>
      </c>
      <c r="B75">
        <v>12</v>
      </c>
      <c r="C75">
        <v>2018</v>
      </c>
      <c r="D75">
        <v>59</v>
      </c>
      <c r="G75" s="14">
        <v>59</v>
      </c>
      <c r="H75" s="19" t="s">
        <v>37</v>
      </c>
      <c r="I75" s="22">
        <v>120</v>
      </c>
      <c r="J75" s="22" t="s">
        <v>27</v>
      </c>
      <c r="K75" s="14" t="s">
        <v>74</v>
      </c>
      <c r="L75" s="6"/>
      <c r="M75" s="1"/>
      <c r="N75" s="1"/>
      <c r="O75" s="28">
        <f>(IF(AND(J75&gt;0,J75&lt;=I75),J75,I75)*(L75-M75+N75))</f>
        <v>0</v>
      </c>
      <c r="P75" s="11"/>
      <c r="Q75" s="1"/>
      <c r="R75" s="1"/>
    </row>
    <row r="76" spans="1:18" ht="157.5">
      <c r="A76">
        <v>13</v>
      </c>
      <c r="B76">
        <v>12</v>
      </c>
      <c r="C76">
        <v>2018</v>
      </c>
      <c r="D76">
        <v>60</v>
      </c>
      <c r="G76" s="14">
        <v>60</v>
      </c>
      <c r="H76" s="19" t="s">
        <v>38</v>
      </c>
      <c r="I76" s="22">
        <v>50</v>
      </c>
      <c r="J76" s="22" t="s">
        <v>24</v>
      </c>
      <c r="K76" s="14" t="s">
        <v>74</v>
      </c>
      <c r="L76" s="6"/>
      <c r="M76" s="1"/>
      <c r="N76" s="1"/>
      <c r="O76" s="28">
        <f>(IF(AND(J76&gt;0,J76&lt;=I76),J76,I76)*(L76-M76+N76))</f>
        <v>0</v>
      </c>
      <c r="P76" s="11"/>
      <c r="Q76" s="1"/>
      <c r="R76" s="1"/>
    </row>
    <row r="77" spans="1:18" ht="112.5">
      <c r="A77">
        <v>13</v>
      </c>
      <c r="B77">
        <v>12</v>
      </c>
      <c r="C77">
        <v>2018</v>
      </c>
      <c r="D77">
        <v>61</v>
      </c>
      <c r="G77" s="14">
        <v>61</v>
      </c>
      <c r="H77" s="19" t="s">
        <v>39</v>
      </c>
      <c r="I77" s="22">
        <v>2</v>
      </c>
      <c r="J77" s="22" t="s">
        <v>27</v>
      </c>
      <c r="K77" s="14" t="s">
        <v>74</v>
      </c>
      <c r="L77" s="6"/>
      <c r="M77" s="1"/>
      <c r="N77" s="1"/>
      <c r="O77" s="28">
        <f>(IF(AND(J77&gt;0,J77&lt;=I77),J77,I77)*(L77-M77+N77))</f>
        <v>0</v>
      </c>
      <c r="P77" s="11"/>
      <c r="Q77" s="1"/>
      <c r="R77" s="1"/>
    </row>
    <row r="78" spans="1:18" ht="135">
      <c r="A78">
        <v>13</v>
      </c>
      <c r="B78">
        <v>12</v>
      </c>
      <c r="C78">
        <v>2018</v>
      </c>
      <c r="D78">
        <v>62</v>
      </c>
      <c r="G78" s="14">
        <v>62</v>
      </c>
      <c r="H78" s="19" t="s">
        <v>40</v>
      </c>
      <c r="I78" s="22">
        <v>171</v>
      </c>
      <c r="J78" s="22" t="s">
        <v>27</v>
      </c>
      <c r="K78" s="14" t="s">
        <v>74</v>
      </c>
      <c r="L78" s="6"/>
      <c r="M78" s="1"/>
      <c r="N78" s="1"/>
      <c r="O78" s="28">
        <f>(IF(AND(J78&gt;0,J78&lt;=I78),J78,I78)*(L78-M78+N78))</f>
        <v>0</v>
      </c>
      <c r="P78" s="11"/>
      <c r="Q78" s="1"/>
      <c r="R78" s="1"/>
    </row>
    <row r="79" spans="1:18" ht="135">
      <c r="A79">
        <v>13</v>
      </c>
      <c r="B79">
        <v>12</v>
      </c>
      <c r="C79">
        <v>2018</v>
      </c>
      <c r="D79">
        <v>63</v>
      </c>
      <c r="G79" s="14">
        <v>63</v>
      </c>
      <c r="H79" s="19" t="s">
        <v>41</v>
      </c>
      <c r="I79" s="22">
        <v>20</v>
      </c>
      <c r="J79" s="22" t="s">
        <v>27</v>
      </c>
      <c r="K79" s="14" t="s">
        <v>74</v>
      </c>
      <c r="L79" s="6"/>
      <c r="M79" s="1"/>
      <c r="N79" s="1"/>
      <c r="O79" s="28">
        <f>(IF(AND(J79&gt;0,J79&lt;=I79),J79,I79)*(L79-M79+N79))</f>
        <v>0</v>
      </c>
      <c r="P79" s="11"/>
      <c r="Q79" s="1"/>
      <c r="R79" s="1"/>
    </row>
    <row r="80" spans="1:18" ht="146.25">
      <c r="A80">
        <v>13</v>
      </c>
      <c r="B80">
        <v>12</v>
      </c>
      <c r="C80">
        <v>2018</v>
      </c>
      <c r="D80">
        <v>64</v>
      </c>
      <c r="G80" s="14">
        <v>64</v>
      </c>
      <c r="H80" s="19" t="s">
        <v>42</v>
      </c>
      <c r="I80" s="22">
        <v>452</v>
      </c>
      <c r="J80" s="22" t="s">
        <v>27</v>
      </c>
      <c r="K80" s="14" t="s">
        <v>74</v>
      </c>
      <c r="L80" s="6"/>
      <c r="M80" s="1"/>
      <c r="N80" s="1"/>
      <c r="O80" s="28">
        <f>(IF(AND(J80&gt;0,J80&lt;=I80),J80,I80)*(L80-M80+N80))</f>
        <v>0</v>
      </c>
      <c r="P80" s="11"/>
      <c r="Q80" s="1"/>
      <c r="R80" s="1"/>
    </row>
    <row r="81" spans="1:18" ht="168.75">
      <c r="A81">
        <v>13</v>
      </c>
      <c r="B81">
        <v>12</v>
      </c>
      <c r="C81">
        <v>2018</v>
      </c>
      <c r="D81">
        <v>65</v>
      </c>
      <c r="G81" s="14">
        <v>65</v>
      </c>
      <c r="H81" s="19" t="s">
        <v>43</v>
      </c>
      <c r="I81" s="22">
        <v>80</v>
      </c>
      <c r="J81" s="22" t="s">
        <v>44</v>
      </c>
      <c r="K81" s="14" t="s">
        <v>74</v>
      </c>
      <c r="L81" s="6"/>
      <c r="M81" s="1"/>
      <c r="N81" s="1"/>
      <c r="O81" s="28">
        <f>(IF(AND(J81&gt;0,J81&lt;=I81),J81,I81)*(L81-M81+N81))</f>
        <v>0</v>
      </c>
      <c r="P81" s="11"/>
      <c r="Q81" s="1"/>
      <c r="R81" s="1"/>
    </row>
    <row r="82" spans="1:18" ht="168.75">
      <c r="A82">
        <v>13</v>
      </c>
      <c r="B82">
        <v>12</v>
      </c>
      <c r="C82">
        <v>2018</v>
      </c>
      <c r="D82">
        <v>66</v>
      </c>
      <c r="G82" s="14">
        <v>66</v>
      </c>
      <c r="H82" s="19" t="s">
        <v>45</v>
      </c>
      <c r="I82" s="22">
        <v>40</v>
      </c>
      <c r="J82" s="22" t="s">
        <v>24</v>
      </c>
      <c r="K82" s="14" t="s">
        <v>74</v>
      </c>
      <c r="L82" s="6"/>
      <c r="M82" s="1"/>
      <c r="N82" s="1"/>
      <c r="O82" s="28">
        <f>(IF(AND(J82&gt;0,J82&lt;=I82),J82,I82)*(L82-M82+N82))</f>
        <v>0</v>
      </c>
      <c r="P82" s="11"/>
      <c r="Q82" s="1"/>
      <c r="R82" s="1"/>
    </row>
    <row r="83" spans="1:18" ht="146.25">
      <c r="A83">
        <v>13</v>
      </c>
      <c r="B83">
        <v>12</v>
      </c>
      <c r="C83">
        <v>2018</v>
      </c>
      <c r="D83">
        <v>67</v>
      </c>
      <c r="G83" s="14">
        <v>67</v>
      </c>
      <c r="H83" s="19" t="s">
        <v>46</v>
      </c>
      <c r="I83" s="22">
        <v>320</v>
      </c>
      <c r="J83" s="22" t="s">
        <v>27</v>
      </c>
      <c r="K83" s="14" t="s">
        <v>74</v>
      </c>
      <c r="L83" s="6"/>
      <c r="M83" s="1"/>
      <c r="N83" s="1"/>
      <c r="O83" s="28">
        <f>(IF(AND(J83&gt;0,J83&lt;=I83),J83,I83)*(L83-M83+N83))</f>
        <v>0</v>
      </c>
      <c r="P83" s="11"/>
      <c r="Q83" s="1"/>
      <c r="R83" s="1"/>
    </row>
    <row r="84" spans="1:18" ht="157.5">
      <c r="A84">
        <v>13</v>
      </c>
      <c r="B84">
        <v>12</v>
      </c>
      <c r="C84">
        <v>2018</v>
      </c>
      <c r="D84">
        <v>68</v>
      </c>
      <c r="G84" s="14">
        <v>68</v>
      </c>
      <c r="H84" s="19" t="s">
        <v>47</v>
      </c>
      <c r="I84" s="22">
        <v>66</v>
      </c>
      <c r="J84" s="22" t="s">
        <v>24</v>
      </c>
      <c r="K84" s="14" t="s">
        <v>74</v>
      </c>
      <c r="L84" s="6"/>
      <c r="M84" s="1"/>
      <c r="N84" s="1"/>
      <c r="O84" s="28">
        <f>(IF(AND(J84&gt;0,J84&lt;=I84),J84,I84)*(L84-M84+N84))</f>
        <v>0</v>
      </c>
      <c r="P84" s="11"/>
      <c r="Q84" s="1"/>
      <c r="R84" s="1"/>
    </row>
    <row r="85" spans="1:18" ht="168.75">
      <c r="A85">
        <v>13</v>
      </c>
      <c r="B85">
        <v>12</v>
      </c>
      <c r="C85">
        <v>2018</v>
      </c>
      <c r="D85">
        <v>69</v>
      </c>
      <c r="G85" s="14">
        <v>69</v>
      </c>
      <c r="H85" s="19" t="s">
        <v>48</v>
      </c>
      <c r="I85" s="22">
        <v>24</v>
      </c>
      <c r="J85" s="22" t="s">
        <v>24</v>
      </c>
      <c r="K85" s="14" t="s">
        <v>74</v>
      </c>
      <c r="L85" s="6"/>
      <c r="M85" s="1"/>
      <c r="N85" s="1"/>
      <c r="O85" s="28">
        <f>(IF(AND(J85&gt;0,J85&lt;=I85),J85,I85)*(L85-M85+N85))</f>
        <v>0</v>
      </c>
      <c r="P85" s="11"/>
      <c r="Q85" s="1"/>
      <c r="R85" s="1"/>
    </row>
    <row r="86" spans="1:18" ht="135">
      <c r="A86">
        <v>13</v>
      </c>
      <c r="B86">
        <v>12</v>
      </c>
      <c r="C86">
        <v>2018</v>
      </c>
      <c r="D86">
        <v>70</v>
      </c>
      <c r="G86" s="14">
        <v>70</v>
      </c>
      <c r="H86" s="19" t="s">
        <v>49</v>
      </c>
      <c r="I86" s="22">
        <v>32</v>
      </c>
      <c r="J86" s="22" t="s">
        <v>24</v>
      </c>
      <c r="K86" s="14" t="s">
        <v>74</v>
      </c>
      <c r="L86" s="6"/>
      <c r="M86" s="1"/>
      <c r="N86" s="1"/>
      <c r="O86" s="28">
        <f>(IF(AND(J86&gt;0,J86&lt;=I86),J86,I86)*(L86-M86+N86))</f>
        <v>0</v>
      </c>
      <c r="P86" s="11"/>
      <c r="Q86" s="1"/>
      <c r="R86" s="1"/>
    </row>
    <row r="87" spans="1:18" ht="157.5">
      <c r="A87">
        <v>13</v>
      </c>
      <c r="B87">
        <v>12</v>
      </c>
      <c r="C87">
        <v>2018</v>
      </c>
      <c r="D87">
        <v>71</v>
      </c>
      <c r="G87" s="14">
        <v>71</v>
      </c>
      <c r="H87" s="19" t="s">
        <v>50</v>
      </c>
      <c r="I87" s="22">
        <v>200</v>
      </c>
      <c r="J87" s="22" t="s">
        <v>24</v>
      </c>
      <c r="K87" s="14" t="s">
        <v>74</v>
      </c>
      <c r="L87" s="6"/>
      <c r="M87" s="1"/>
      <c r="N87" s="1"/>
      <c r="O87" s="28">
        <f>(IF(AND(J87&gt;0,J87&lt;=I87),J87,I87)*(L87-M87+N87))</f>
        <v>0</v>
      </c>
      <c r="P87" s="11"/>
      <c r="Q87" s="1"/>
      <c r="R87" s="1"/>
    </row>
    <row r="88" spans="1:18" ht="146.25">
      <c r="A88">
        <v>13</v>
      </c>
      <c r="B88">
        <v>12</v>
      </c>
      <c r="C88">
        <v>2018</v>
      </c>
      <c r="D88">
        <v>72</v>
      </c>
      <c r="G88" s="14">
        <v>72</v>
      </c>
      <c r="H88" s="19" t="s">
        <v>51</v>
      </c>
      <c r="I88" s="22">
        <v>48</v>
      </c>
      <c r="J88" s="22" t="s">
        <v>27</v>
      </c>
      <c r="K88" s="14" t="s">
        <v>74</v>
      </c>
      <c r="L88" s="6"/>
      <c r="M88" s="1"/>
      <c r="N88" s="1"/>
      <c r="O88" s="28">
        <f>(IF(AND(J88&gt;0,J88&lt;=I88),J88,I88)*(L88-M88+N88))</f>
        <v>0</v>
      </c>
      <c r="P88" s="11"/>
      <c r="Q88" s="1"/>
      <c r="R88" s="1"/>
    </row>
    <row r="89" spans="1:18" ht="146.25">
      <c r="A89">
        <v>13</v>
      </c>
      <c r="B89">
        <v>12</v>
      </c>
      <c r="C89">
        <v>2018</v>
      </c>
      <c r="D89">
        <v>73</v>
      </c>
      <c r="G89" s="14">
        <v>73</v>
      </c>
      <c r="H89" s="19" t="s">
        <v>52</v>
      </c>
      <c r="I89" s="22">
        <v>2500</v>
      </c>
      <c r="J89" s="22" t="s">
        <v>24</v>
      </c>
      <c r="K89" s="14" t="s">
        <v>74</v>
      </c>
      <c r="L89" s="6"/>
      <c r="M89" s="1"/>
      <c r="N89" s="1"/>
      <c r="O89" s="28">
        <f>(IF(AND(J89&gt;0,J89&lt;=I89),J89,I89)*(L89-M89+N89))</f>
        <v>0</v>
      </c>
      <c r="P89" s="11"/>
      <c r="Q89" s="1"/>
      <c r="R89" s="1"/>
    </row>
    <row r="90" spans="1:18" ht="146.25">
      <c r="A90">
        <v>13</v>
      </c>
      <c r="B90">
        <v>12</v>
      </c>
      <c r="C90">
        <v>2018</v>
      </c>
      <c r="D90">
        <v>74</v>
      </c>
      <c r="G90" s="14">
        <v>74</v>
      </c>
      <c r="H90" s="19" t="s">
        <v>53</v>
      </c>
      <c r="I90" s="22">
        <v>4400</v>
      </c>
      <c r="J90" s="22" t="s">
        <v>24</v>
      </c>
      <c r="K90" s="14" t="s">
        <v>74</v>
      </c>
      <c r="L90" s="6"/>
      <c r="M90" s="1"/>
      <c r="N90" s="1"/>
      <c r="O90" s="28">
        <f>(IF(AND(J90&gt;0,J90&lt;=I90),J90,I90)*(L90-M90+N90))</f>
        <v>0</v>
      </c>
      <c r="P90" s="11"/>
      <c r="Q90" s="1"/>
      <c r="R90" s="1"/>
    </row>
    <row r="91" spans="1:18" ht="135">
      <c r="A91">
        <v>13</v>
      </c>
      <c r="B91">
        <v>12</v>
      </c>
      <c r="C91">
        <v>2018</v>
      </c>
      <c r="D91">
        <v>75</v>
      </c>
      <c r="G91" s="14">
        <v>75</v>
      </c>
      <c r="H91" s="19" t="s">
        <v>54</v>
      </c>
      <c r="I91" s="22">
        <v>12</v>
      </c>
      <c r="J91" s="22" t="s">
        <v>27</v>
      </c>
      <c r="K91" s="14" t="s">
        <v>74</v>
      </c>
      <c r="L91" s="6"/>
      <c r="M91" s="1"/>
      <c r="N91" s="1"/>
      <c r="O91" s="28">
        <f>(IF(AND(J91&gt;0,J91&lt;=I91),J91,I91)*(L91-M91+N91))</f>
        <v>0</v>
      </c>
      <c r="P91" s="11"/>
      <c r="Q91" s="1"/>
      <c r="R91" s="1"/>
    </row>
    <row r="92" spans="1:18" ht="123.75">
      <c r="A92">
        <v>13</v>
      </c>
      <c r="B92">
        <v>12</v>
      </c>
      <c r="C92">
        <v>2018</v>
      </c>
      <c r="D92">
        <v>76</v>
      </c>
      <c r="G92" s="14">
        <v>76</v>
      </c>
      <c r="H92" s="19" t="s">
        <v>55</v>
      </c>
      <c r="I92" s="22">
        <v>130</v>
      </c>
      <c r="J92" s="22" t="s">
        <v>27</v>
      </c>
      <c r="K92" s="14" t="s">
        <v>74</v>
      </c>
      <c r="L92" s="6"/>
      <c r="M92" s="1"/>
      <c r="N92" s="1"/>
      <c r="O92" s="28">
        <f>(IF(AND(J92&gt;0,J92&lt;=I92),J92,I92)*(L92-M92+N92))</f>
        <v>0</v>
      </c>
      <c r="P92" s="11"/>
      <c r="Q92" s="1"/>
      <c r="R92" s="1"/>
    </row>
    <row r="93" spans="1:18" ht="157.5">
      <c r="A93">
        <v>13</v>
      </c>
      <c r="B93">
        <v>12</v>
      </c>
      <c r="C93">
        <v>2018</v>
      </c>
      <c r="D93">
        <v>77</v>
      </c>
      <c r="G93" s="14">
        <v>77</v>
      </c>
      <c r="H93" s="19" t="s">
        <v>56</v>
      </c>
      <c r="I93" s="22">
        <v>12000</v>
      </c>
      <c r="J93" s="22" t="s">
        <v>24</v>
      </c>
      <c r="K93" s="14" t="s">
        <v>74</v>
      </c>
      <c r="L93" s="6"/>
      <c r="M93" s="1"/>
      <c r="N93" s="1"/>
      <c r="O93" s="28">
        <f>(IF(AND(J93&gt;0,J93&lt;=I93),J93,I93)*(L93-M93+N93))</f>
        <v>0</v>
      </c>
      <c r="P93" s="11"/>
      <c r="Q93" s="1"/>
      <c r="R93" s="1"/>
    </row>
    <row r="94" spans="1:18" ht="146.25">
      <c r="A94">
        <v>13</v>
      </c>
      <c r="B94">
        <v>12</v>
      </c>
      <c r="C94">
        <v>2018</v>
      </c>
      <c r="D94">
        <v>78</v>
      </c>
      <c r="G94" s="14">
        <v>78</v>
      </c>
      <c r="H94" s="19" t="s">
        <v>57</v>
      </c>
      <c r="I94" s="22">
        <v>100</v>
      </c>
      <c r="J94" s="22" t="s">
        <v>24</v>
      </c>
      <c r="K94" s="14" t="s">
        <v>74</v>
      </c>
      <c r="L94" s="6"/>
      <c r="M94" s="1"/>
      <c r="N94" s="1"/>
      <c r="O94" s="28">
        <f>(IF(AND(J94&gt;0,J94&lt;=I94),J94,I94)*(L94-M94+N94))</f>
        <v>0</v>
      </c>
      <c r="P94" s="11"/>
      <c r="Q94" s="1"/>
      <c r="R94" s="1"/>
    </row>
    <row r="95" spans="1:18" ht="146.25">
      <c r="A95">
        <v>13</v>
      </c>
      <c r="B95">
        <v>12</v>
      </c>
      <c r="C95">
        <v>2018</v>
      </c>
      <c r="D95">
        <v>79</v>
      </c>
      <c r="G95" s="14">
        <v>79</v>
      </c>
      <c r="H95" s="19" t="s">
        <v>58</v>
      </c>
      <c r="I95" s="22">
        <v>310</v>
      </c>
      <c r="J95" s="22" t="s">
        <v>24</v>
      </c>
      <c r="K95" s="14" t="s">
        <v>74</v>
      </c>
      <c r="L95" s="6"/>
      <c r="M95" s="1"/>
      <c r="N95" s="1"/>
      <c r="O95" s="28">
        <f>(IF(AND(J95&gt;0,J95&lt;=I95),J95,I95)*(L95-M95+N95))</f>
        <v>0</v>
      </c>
      <c r="P95" s="11"/>
      <c r="Q95" s="1"/>
      <c r="R95" s="1"/>
    </row>
    <row r="96" spans="1:18" ht="146.25">
      <c r="A96">
        <v>13</v>
      </c>
      <c r="B96">
        <v>12</v>
      </c>
      <c r="C96">
        <v>2018</v>
      </c>
      <c r="D96">
        <v>80</v>
      </c>
      <c r="G96" s="14">
        <v>80</v>
      </c>
      <c r="H96" s="19" t="s">
        <v>59</v>
      </c>
      <c r="I96" s="22">
        <v>28</v>
      </c>
      <c r="J96" s="22" t="s">
        <v>27</v>
      </c>
      <c r="K96" s="14" t="s">
        <v>74</v>
      </c>
      <c r="L96" s="6"/>
      <c r="M96" s="1"/>
      <c r="N96" s="1"/>
      <c r="O96" s="28">
        <f>(IF(AND(J96&gt;0,J96&lt;=I96),J96,I96)*(L96-M96+N96))</f>
        <v>0</v>
      </c>
      <c r="P96" s="11"/>
      <c r="Q96" s="1"/>
      <c r="R96" s="1"/>
    </row>
    <row r="97" spans="1:18" ht="157.5">
      <c r="A97">
        <v>13</v>
      </c>
      <c r="B97">
        <v>12</v>
      </c>
      <c r="C97">
        <v>2018</v>
      </c>
      <c r="D97">
        <v>81</v>
      </c>
      <c r="G97" s="14">
        <v>81</v>
      </c>
      <c r="H97" s="19" t="s">
        <v>60</v>
      </c>
      <c r="I97" s="22">
        <v>80</v>
      </c>
      <c r="J97" s="22" t="s">
        <v>27</v>
      </c>
      <c r="K97" s="14" t="s">
        <v>74</v>
      </c>
      <c r="L97" s="6"/>
      <c r="M97" s="1"/>
      <c r="N97" s="1"/>
      <c r="O97" s="28">
        <f>(IF(AND(J97&gt;0,J97&lt;=I97),J97,I97)*(L97-M97+N97))</f>
        <v>0</v>
      </c>
      <c r="P97" s="11"/>
      <c r="Q97" s="1"/>
      <c r="R97" s="1"/>
    </row>
    <row r="98" spans="1:18" ht="146.25">
      <c r="A98">
        <v>13</v>
      </c>
      <c r="B98">
        <v>12</v>
      </c>
      <c r="C98">
        <v>2018</v>
      </c>
      <c r="D98">
        <v>82</v>
      </c>
      <c r="G98" s="14">
        <v>82</v>
      </c>
      <c r="H98" s="19" t="s">
        <v>61</v>
      </c>
      <c r="I98" s="22">
        <v>8</v>
      </c>
      <c r="J98" s="22" t="s">
        <v>27</v>
      </c>
      <c r="K98" s="14" t="s">
        <v>74</v>
      </c>
      <c r="L98" s="6"/>
      <c r="M98" s="1"/>
      <c r="N98" s="1"/>
      <c r="O98" s="28">
        <f>(IF(AND(J98&gt;0,J98&lt;=I98),J98,I98)*(L98-M98+N98))</f>
        <v>0</v>
      </c>
      <c r="P98" s="11"/>
      <c r="Q98" s="1"/>
      <c r="R98" s="1"/>
    </row>
    <row r="99" spans="1:18" ht="157.5">
      <c r="A99">
        <v>13</v>
      </c>
      <c r="B99">
        <v>12</v>
      </c>
      <c r="C99">
        <v>2018</v>
      </c>
      <c r="D99">
        <v>83</v>
      </c>
      <c r="G99" s="14">
        <v>83</v>
      </c>
      <c r="H99" s="19" t="s">
        <v>62</v>
      </c>
      <c r="I99" s="22">
        <v>106</v>
      </c>
      <c r="J99" s="22" t="s">
        <v>24</v>
      </c>
      <c r="K99" s="14" t="s">
        <v>74</v>
      </c>
      <c r="L99" s="6"/>
      <c r="M99" s="1"/>
      <c r="N99" s="1"/>
      <c r="O99" s="28">
        <f>(IF(AND(J99&gt;0,J99&lt;=I99),J99,I99)*(L99-M99+N99))</f>
        <v>0</v>
      </c>
      <c r="P99" s="11"/>
      <c r="Q99" s="1"/>
      <c r="R99" s="1"/>
    </row>
    <row r="100" spans="1:18" ht="112.5">
      <c r="A100">
        <v>13</v>
      </c>
      <c r="B100">
        <v>12</v>
      </c>
      <c r="C100">
        <v>2018</v>
      </c>
      <c r="D100">
        <v>84</v>
      </c>
      <c r="G100" s="14">
        <v>84</v>
      </c>
      <c r="H100" s="19" t="s">
        <v>63</v>
      </c>
      <c r="I100" s="22">
        <v>3468</v>
      </c>
      <c r="J100" s="22" t="s">
        <v>24</v>
      </c>
      <c r="K100" s="14" t="s">
        <v>74</v>
      </c>
      <c r="L100" s="6"/>
      <c r="M100" s="1"/>
      <c r="N100" s="1"/>
      <c r="O100" s="28">
        <f>(IF(AND(J100&gt;0,J100&lt;=I100),J100,I100)*(L100-M100+N100))</f>
        <v>0</v>
      </c>
      <c r="P100" s="11"/>
      <c r="Q100" s="1"/>
      <c r="R100" s="1"/>
    </row>
    <row r="101" spans="1:18" ht="146.25">
      <c r="A101">
        <v>13</v>
      </c>
      <c r="B101">
        <v>12</v>
      </c>
      <c r="C101">
        <v>2018</v>
      </c>
      <c r="D101">
        <v>85</v>
      </c>
      <c r="G101" s="14">
        <v>85</v>
      </c>
      <c r="H101" s="19" t="s">
        <v>64</v>
      </c>
      <c r="I101" s="22">
        <v>40</v>
      </c>
      <c r="J101" s="22" t="s">
        <v>27</v>
      </c>
      <c r="K101" s="14" t="s">
        <v>74</v>
      </c>
      <c r="L101" s="6"/>
      <c r="M101" s="1"/>
      <c r="N101" s="1"/>
      <c r="O101" s="28">
        <f>(IF(AND(J101&gt;0,J101&lt;=I101),J101,I101)*(L101-M101+N101))</f>
        <v>0</v>
      </c>
      <c r="P101" s="11"/>
      <c r="Q101" s="1"/>
      <c r="R101" s="1"/>
    </row>
    <row r="102" spans="1:18" ht="135">
      <c r="A102">
        <v>13</v>
      </c>
      <c r="B102">
        <v>12</v>
      </c>
      <c r="C102">
        <v>2018</v>
      </c>
      <c r="D102">
        <v>86</v>
      </c>
      <c r="G102" s="14">
        <v>86</v>
      </c>
      <c r="H102" s="19" t="s">
        <v>65</v>
      </c>
      <c r="I102" s="22">
        <v>40</v>
      </c>
      <c r="J102" s="22" t="s">
        <v>27</v>
      </c>
      <c r="K102" s="14" t="s">
        <v>74</v>
      </c>
      <c r="L102" s="6"/>
      <c r="M102" s="1"/>
      <c r="N102" s="1"/>
      <c r="O102" s="28">
        <f>(IF(AND(J102&gt;0,J102&lt;=I102),J102,I102)*(L102-M102+N102))</f>
        <v>0</v>
      </c>
      <c r="P102" s="11"/>
      <c r="Q102" s="1"/>
      <c r="R102" s="1"/>
    </row>
    <row r="103" spans="1:18" ht="112.5">
      <c r="A103">
        <v>13</v>
      </c>
      <c r="B103">
        <v>12</v>
      </c>
      <c r="C103">
        <v>2018</v>
      </c>
      <c r="D103">
        <v>87</v>
      </c>
      <c r="G103" s="14">
        <v>87</v>
      </c>
      <c r="H103" s="19" t="s">
        <v>66</v>
      </c>
      <c r="I103" s="22">
        <v>8</v>
      </c>
      <c r="J103" s="22" t="s">
        <v>27</v>
      </c>
      <c r="K103" s="14" t="s">
        <v>74</v>
      </c>
      <c r="L103" s="6"/>
      <c r="M103" s="1"/>
      <c r="N103" s="1"/>
      <c r="O103" s="28">
        <f>(IF(AND(J103&gt;0,J103&lt;=I103),J103,I103)*(L103-M103+N103))</f>
        <v>0</v>
      </c>
      <c r="P103" s="11"/>
      <c r="Q103" s="1"/>
      <c r="R103" s="1"/>
    </row>
    <row r="104" spans="1:18" ht="135">
      <c r="A104">
        <v>13</v>
      </c>
      <c r="B104">
        <v>12</v>
      </c>
      <c r="C104">
        <v>2018</v>
      </c>
      <c r="D104">
        <v>88</v>
      </c>
      <c r="G104" s="14">
        <v>88</v>
      </c>
      <c r="H104" s="19" t="s">
        <v>67</v>
      </c>
      <c r="I104" s="22">
        <v>52</v>
      </c>
      <c r="J104" s="22" t="s">
        <v>27</v>
      </c>
      <c r="K104" s="14" t="s">
        <v>74</v>
      </c>
      <c r="L104" s="6"/>
      <c r="M104" s="1"/>
      <c r="N104" s="1"/>
      <c r="O104" s="28">
        <f>(IF(AND(J104&gt;0,J104&lt;=I104),J104,I104)*(L104-M104+N104))</f>
        <v>0</v>
      </c>
      <c r="P104" s="11"/>
      <c r="Q104" s="1"/>
      <c r="R104" s="1"/>
    </row>
    <row r="105" spans="1:18" ht="146.25">
      <c r="A105">
        <v>13</v>
      </c>
      <c r="B105">
        <v>12</v>
      </c>
      <c r="C105">
        <v>2018</v>
      </c>
      <c r="D105">
        <v>89</v>
      </c>
      <c r="G105" s="14">
        <v>89</v>
      </c>
      <c r="H105" s="19" t="s">
        <v>68</v>
      </c>
      <c r="I105" s="22">
        <v>3000</v>
      </c>
      <c r="J105" s="22" t="s">
        <v>24</v>
      </c>
      <c r="K105" s="14" t="s">
        <v>74</v>
      </c>
      <c r="L105" s="6"/>
      <c r="M105" s="1"/>
      <c r="N105" s="1"/>
      <c r="O105" s="28">
        <f>(IF(AND(J105&gt;0,J105&lt;=I105),J105,I105)*(L105-M105+N105))</f>
        <v>0</v>
      </c>
      <c r="P105" s="11"/>
      <c r="Q105" s="1"/>
      <c r="R105" s="1"/>
    </row>
    <row r="106" spans="1:18" ht="157.5">
      <c r="A106">
        <v>13</v>
      </c>
      <c r="B106">
        <v>12</v>
      </c>
      <c r="C106">
        <v>2018</v>
      </c>
      <c r="D106">
        <v>90</v>
      </c>
      <c r="G106" s="14">
        <v>90</v>
      </c>
      <c r="H106" s="19" t="s">
        <v>69</v>
      </c>
      <c r="I106" s="22">
        <v>400</v>
      </c>
      <c r="J106" s="22" t="s">
        <v>27</v>
      </c>
      <c r="K106" s="14" t="s">
        <v>74</v>
      </c>
      <c r="L106" s="6"/>
      <c r="M106" s="1"/>
      <c r="N106" s="1"/>
      <c r="O106" s="28">
        <f>(IF(AND(J106&gt;0,J106&lt;=I106),J106,I106)*(L106-M106+N106))</f>
        <v>0</v>
      </c>
      <c r="P106" s="11"/>
      <c r="Q106" s="1"/>
      <c r="R106" s="1"/>
    </row>
    <row r="107" spans="1:18" ht="146.25">
      <c r="A107">
        <v>13</v>
      </c>
      <c r="B107">
        <v>12</v>
      </c>
      <c r="C107">
        <v>2018</v>
      </c>
      <c r="D107">
        <v>91</v>
      </c>
      <c r="G107" s="14">
        <v>91</v>
      </c>
      <c r="H107" s="19" t="s">
        <v>70</v>
      </c>
      <c r="I107" s="22">
        <v>20</v>
      </c>
      <c r="J107" s="22" t="s">
        <v>27</v>
      </c>
      <c r="K107" s="14" t="s">
        <v>74</v>
      </c>
      <c r="L107" s="6"/>
      <c r="M107" s="1"/>
      <c r="N107" s="1"/>
      <c r="O107" s="28">
        <f>(IF(AND(J107&gt;0,J107&lt;=I107),J107,I107)*(L107-M107+N107))</f>
        <v>0</v>
      </c>
      <c r="P107" s="11"/>
      <c r="Q107" s="1"/>
      <c r="R107" s="1"/>
    </row>
    <row r="108" spans="1:18" ht="157.5">
      <c r="A108">
        <v>13</v>
      </c>
      <c r="B108">
        <v>12</v>
      </c>
      <c r="C108">
        <v>2018</v>
      </c>
      <c r="D108">
        <v>92</v>
      </c>
      <c r="G108" s="14">
        <v>92</v>
      </c>
      <c r="H108" s="19" t="s">
        <v>71</v>
      </c>
      <c r="I108" s="22">
        <v>450</v>
      </c>
      <c r="J108" s="22" t="s">
        <v>27</v>
      </c>
      <c r="K108" s="14" t="s">
        <v>74</v>
      </c>
      <c r="L108" s="6"/>
      <c r="M108" s="1"/>
      <c r="N108" s="1"/>
      <c r="O108" s="28">
        <f>(IF(AND(J108&gt;0,J108&lt;=I108),J108,I108)*(L108-M108+N108))</f>
        <v>0</v>
      </c>
      <c r="P108" s="11"/>
      <c r="Q108" s="1"/>
      <c r="R108" s="1"/>
    </row>
    <row r="109" spans="1:18" ht="123.75">
      <c r="A109">
        <v>13</v>
      </c>
      <c r="B109">
        <v>12</v>
      </c>
      <c r="C109">
        <v>2018</v>
      </c>
      <c r="D109">
        <v>93</v>
      </c>
      <c r="G109" s="14">
        <v>93</v>
      </c>
      <c r="H109" s="19" t="s">
        <v>72</v>
      </c>
      <c r="I109" s="22">
        <v>9</v>
      </c>
      <c r="J109" s="22" t="s">
        <v>27</v>
      </c>
      <c r="K109" s="14" t="s">
        <v>74</v>
      </c>
      <c r="L109" s="6"/>
      <c r="M109" s="1"/>
      <c r="N109" s="1"/>
      <c r="O109" s="28">
        <f>(IF(AND(J109&gt;0,J109&lt;=I109),J109,I109)*(L109-M109+N109))</f>
        <v>0</v>
      </c>
      <c r="P109" s="11"/>
      <c r="Q109" s="1"/>
      <c r="R109" s="1"/>
    </row>
    <row r="110" spans="1:18" ht="146.25">
      <c r="A110">
        <v>13</v>
      </c>
      <c r="B110">
        <v>12</v>
      </c>
      <c r="C110">
        <v>2018</v>
      </c>
      <c r="D110">
        <v>94</v>
      </c>
      <c r="G110" s="14">
        <v>94</v>
      </c>
      <c r="H110" s="19" t="s">
        <v>73</v>
      </c>
      <c r="I110" s="22">
        <v>160</v>
      </c>
      <c r="J110" s="22" t="s">
        <v>27</v>
      </c>
      <c r="K110" s="14" t="s">
        <v>74</v>
      </c>
      <c r="L110" s="6"/>
      <c r="M110" s="1"/>
      <c r="N110" s="1"/>
      <c r="O110" s="28">
        <f>(IF(AND(J110&gt;0,J110&lt;=I110),J110,I110)*(L110-M110+N110))</f>
        <v>0</v>
      </c>
      <c r="P110" s="11"/>
      <c r="Q110" s="1"/>
      <c r="R110" s="1"/>
    </row>
    <row r="111" spans="7:18" ht="15">
      <c r="G111" s="14"/>
      <c r="H111" s="19"/>
      <c r="I111" s="22"/>
      <c r="J111" s="22"/>
      <c r="K111" s="14"/>
      <c r="L111" s="6"/>
      <c r="M111" s="1"/>
      <c r="N111" s="1"/>
      <c r="O111" s="8"/>
      <c r="P111" s="11"/>
      <c r="Q111" s="1"/>
      <c r="R111" s="1"/>
    </row>
    <row r="112" spans="8:15" ht="15">
      <c r="H112" s="33"/>
      <c r="L112" s="30" t="s">
        <v>75</v>
      </c>
      <c r="N112" s="31"/>
      <c r="O112" s="32">
        <f>SUM(O10:O110)</f>
        <v>0</v>
      </c>
    </row>
    <row r="113" ht="15.75" thickBot="1">
      <c r="H113" s="33"/>
    </row>
    <row r="114" spans="8:16" ht="15">
      <c r="H114" s="33"/>
      <c r="N114" s="38"/>
      <c r="O114" s="41"/>
      <c r="P114" s="42" t="s">
        <v>80</v>
      </c>
    </row>
    <row r="115" spans="8:16" ht="15">
      <c r="H115" s="33" t="s">
        <v>76</v>
      </c>
      <c r="I115" s="36"/>
      <c r="N115" s="38"/>
      <c r="O115" s="40"/>
      <c r="P115" s="39"/>
    </row>
    <row r="116" spans="8:16" ht="15">
      <c r="H116" s="33" t="s">
        <v>77</v>
      </c>
      <c r="I116" s="36"/>
      <c r="N116" s="38"/>
      <c r="O116" s="40"/>
      <c r="P116" s="39"/>
    </row>
    <row r="117" spans="8:16" ht="15">
      <c r="H117" s="33" t="s">
        <v>78</v>
      </c>
      <c r="I117" s="3"/>
      <c r="N117" s="38"/>
      <c r="O117" s="40"/>
      <c r="P117" s="39"/>
    </row>
    <row r="118" spans="8:16" ht="15">
      <c r="H118" s="33" t="s">
        <v>79</v>
      </c>
      <c r="I118" s="36"/>
      <c r="N118" s="38"/>
      <c r="O118" s="40"/>
      <c r="P118" s="39"/>
    </row>
    <row r="119" spans="8:16" ht="15">
      <c r="H119" s="33"/>
      <c r="I119" s="37"/>
      <c r="N119" s="38"/>
      <c r="O119" s="40"/>
      <c r="P119" s="39"/>
    </row>
    <row r="120" spans="8:16" ht="15">
      <c r="H120" s="33"/>
      <c r="I120" s="3"/>
      <c r="N120" s="38"/>
      <c r="O120" s="40"/>
      <c r="P120" s="39"/>
    </row>
    <row r="121" spans="8:16" ht="15">
      <c r="H121" s="33"/>
      <c r="I121" s="3"/>
      <c r="N121" s="38"/>
      <c r="O121" s="40"/>
      <c r="P121" s="39"/>
    </row>
    <row r="122" spans="14:16" ht="15">
      <c r="N122" s="38"/>
      <c r="O122" s="40"/>
      <c r="P122" s="39"/>
    </row>
    <row r="123" spans="14:16" ht="15.75" thickBot="1">
      <c r="N123" s="38"/>
      <c r="O123" s="43"/>
      <c r="P123" s="44" t="s">
        <v>81</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Licitacoes</dc:creator>
  <cp:keywords/>
  <dc:description/>
  <cp:lastModifiedBy>Licitacoes</cp:lastModifiedBy>
  <dcterms:created xsi:type="dcterms:W3CDTF">2018-04-26T13:35:13Z</dcterms:created>
  <dcterms:modified xsi:type="dcterms:W3CDTF">2018-04-26T13:35:15Z</dcterms:modified>
  <cp:category/>
  <cp:version/>
  <cp:contentType/>
  <cp:contentStatus/>
</cp:coreProperties>
</file>