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735" activeTab="0"/>
  </bookViews>
  <sheets>
    <sheet name="Plan1" sheetId="1" r:id="rId1"/>
  </sheets>
  <definedNames/>
  <calcPr fullCalcOnLoad="1"/>
</workbook>
</file>

<file path=xl/sharedStrings.xml><?xml version="1.0" encoding="utf-8"?>
<sst xmlns="http://schemas.openxmlformats.org/spreadsheetml/2006/main" count="485" uniqueCount="261">
  <si>
    <t>PREFEITURA MUNICIPAL DE POTIM
CNPJ: 65.042.855/0001-20</t>
  </si>
  <si>
    <t>DIGITAÇÃO ELETRÔNICA DA PROPOSTA</t>
  </si>
  <si>
    <t>PREGÃO PRESENCIAL</t>
  </si>
  <si>
    <t>SEQUENCIA: 43</t>
  </si>
  <si>
    <t>Data Abertura: 31/10/2018 Hrs: 09:00</t>
  </si>
  <si>
    <t>Local Entrega: PREFEITURA MUNICIPAL DE POTIM, PRACA MIGUEL CORREA DOS OUROS  Nº 101</t>
  </si>
  <si>
    <t xml:space="preserve">Observação: CONFORME OFÍCIO 289/2017 E SOCS DE Nº 21/2018; 019/2018; 002/2018. </t>
  </si>
  <si>
    <t>NOME / RAZÃO SOCIAL</t>
  </si>
  <si>
    <t>CPF/CNPJ</t>
  </si>
  <si>
    <t>cd_Modalidade</t>
  </si>
  <si>
    <t>cd_Sequencia</t>
  </si>
  <si>
    <t>cd_Exercicio</t>
  </si>
  <si>
    <t>cd_Item</t>
  </si>
  <si>
    <t>ITEM</t>
  </si>
  <si>
    <t>PRODUTO</t>
  </si>
  <si>
    <t>QDE. REQUIS.</t>
  </si>
  <si>
    <t>UNIDADE</t>
  </si>
  <si>
    <t>VL. UNITÁRIO</t>
  </si>
  <si>
    <t>VL. TOTAL</t>
  </si>
  <si>
    <t>MARCA</t>
  </si>
  <si>
    <t>cd_Complemento</t>
  </si>
  <si>
    <t>AGENDA EXECUTIVA/COMERCIAL - AGENDA EXECUTIVA/COMERCIAL - ESPIRAL, ANO 2018, COM 01 DIA POR PAGINA; DIMENSÕES 200 X 275 MM; REVESTIDA DE MATERIAL SINTÉTICO; FOLHA PESANDO 63G/M2, PAPEL OFFSET BRANCO, 200 FOLHAS; CAPA DURA, NA COR PRETA; COM BOLSA PLÁSTICA INTERNA.</t>
  </si>
  <si>
    <t>UN</t>
  </si>
  <si>
    <t>ALMOFADA PARA CARIMBO COM TAMPA PLASTICA Nº3 - ALMOFADA PARA CARIMBO COM TAMPA PLÁSTICA Nº 3 - COR AZUL, MED. 6,7 X 11,0 CM.</t>
  </si>
  <si>
    <t>APAGADOR DE QUADRO BRANCO - APAGADOR PARA QUADRO BRANCO - MATERIAL DA BASE EM FELTRO, MATERIAL DO CORPO MADEIRA, COMPRIMENTO 15 CM X LARGURA 4,50 CM X ALTURA 2,5 CM, COM RESERVA.</t>
  </si>
  <si>
    <t>APAGADOR PARA QUADRO NEGRO  - APAGADOR PARA QUADRO NEGRO - APAGADOR DE GIZ PARA QUADRO E LOUSA; CORPO MATERIAL MDF, FIBRA MÁEDIA; COM BASE DE FELTRO DE NO MÍNIMO 4 MM.</t>
  </si>
  <si>
    <t>APONTADOR C/ DEPOSITO QUADRADO - APONTADOR DE PLÁSTICO TIPO JUMBO - COM CERTIFICAÇÃO COMPULSÓRIA INMETRO, E AS ATUALIZAÇÕES POSTERIORES.</t>
  </si>
  <si>
    <t>APONTADOR COM DEPÓSITO 2,5 CM x 5 CM  - APONTADOR C/ DEPÓSITO - LÂMINA DE AÇO TEMPERADO C/ EXCELENTE FIO DE CORTE. ÓTIMA APONTABILIDADE. DIMENSÕES LARGURA 2,5 CM X ALTURA 5 CM.</t>
  </si>
  <si>
    <t>APONTADOR P/ LAPIS DE POLIESTIRENO - TAM. JUMBO  - APONTADOR PARA LÁPIS DE POLIESTIRENO - RÍGIDO; COM DEPOSITO, PARA LÁPIS TAMANHO JUMBO (DIÂMETRO 10 MM); E SUAS CONDIÇÕES DEVERA O ESTAR DE ACORDO COM AS NORMAS NBR-11786 E NBR15236; COM CERTIFICAÇÃO COMPULSÓRIA INMETRO, E AS ATUALIZAÇÕES POSTERIORES.</t>
  </si>
  <si>
    <t>BANDEJA DE ACRILICO 3 ANDARES  - BANDEJA DE ACRILICO 3 ANDARES - ORGANIZADOR DE PAPEIS NA MESA, CAIXA ARTICULÁVEL COM TRES BANDEJAS NO TAMANHO OFÍCIO. DIMENSÕES APROXIMADAS 25,4 X 12 X 37,2 CM (LARGURA X ALTURA X COMPRIMENTO), COR FUMÊ TRANSPARENTE.</t>
  </si>
  <si>
    <t xml:space="preserve">BARBANTE DE ALGODÃO COR BRANCA  - BARBANTE DE ALGODÃO COR BRANCO - QUANTIDADE DE FIOS 8, ACABAMENTO SUPERFICIAL TORCIDO. PCT COM 06 UNIDADES </t>
  </si>
  <si>
    <t>BARBANTE DE ALGODÃO COR CRU - BARBANTE DE ALGODÃO COR CRU - QUANTIDADE DE FIOS 8; COM 100 GRAMAS, 65 METROS.</t>
  </si>
  <si>
    <t>RL</t>
  </si>
  <si>
    <t>BASTÃO DE COLA QUENTE FINA - BASTÃO DE COLA QUENTE FINA - DIÂMETRO DE 07 MM, TRANSPARENTE; EMBALAGEM COM 01 KG.</t>
  </si>
  <si>
    <t>PT</t>
  </si>
  <si>
    <t>BASTÃO DE COLA QUENTE FINA - BASTÃO DE COLA QUENTE FINA - DIÂMETRO DE 11 MM, TRANSPARENTE; EMBALAGEM COM 01 KG.</t>
  </si>
  <si>
    <t>BEXIGA Nº 9 COR DIVERSAS CORES LATEX C/50 UNIDADES - BEXIGA LÁTEX Nº 9 - COM FORMATO ARREDONDADO, EM CORES VIBRANTES, BRILHO INTENSO E QUE NÃO SOLTA TINTA. NAS CORES BRANCA, PRETA, VERMELHA, AMARELA, AZUL, ROSA, VERDE, PACOTE COM 50 UNIDADES. PRODUTO BIODEGRADÁVEL E COM CERTIFICAÇÃO DO INMETRO. OBS.: CORES A SEREM SOLICITADAS DE ACORDO COM A NECESSIDADE DA ADM.</t>
  </si>
  <si>
    <t>BLOCO ADESIVO 3,8 X 5,0 CM - BLOCO ADESIVO DIMENSÃO  3,8 X 5,0 CM - REFERÊNCIA POST-IT COM 100 FOLHAS CADA, NA COR AMARELA - EMBALAGEM COM 04 BLOCOS.</t>
  </si>
  <si>
    <t>BLOCO ADESIVO 76 X 102 MM - BLOCO ADESIVO DIMENSÃO 76 X 102 MM - REFERÊNCIA POST-IT, COM 100 FOLHAS, CORES VARIADAS - EMBALAGEM COM 4 BLOCOS.</t>
  </si>
  <si>
    <t>BLOCO ADESIVO 76 X 76 MM - BLOCO ADESIVO TIPO POST IT, DIMENSÃO: 7,6 X 7,6MM.BLOCO COM 100 FOLHAS, CORES VARIADAS.</t>
  </si>
  <si>
    <t>BLOCO FLIP CHART 56 GR - BLOCO FLIP CHART 56 GR - DIM. 64 X 88 CM (COM 50 FOLHAS), CÓD. 61731 SPIRAL. PT 1 UNID</t>
  </si>
  <si>
    <t>BOBINA P/ CALCULADORA 57MM - UNID.                                                                                       - BOBINA PARA CALCULADORA - DIMENSÕES 57MMX30M - CONTÉM 20 BOBINAS.</t>
  </si>
  <si>
    <t>BORRACHA BRANCA  40 - BORRACHA BRANCA Nº 40 - BRANCA E MACIA, APLICÁVEL SOBRE DIVERSOS TIPOS DE SUPERFÍCIE E PARA QUALQUER GRADUÇÃO DE GRAFITE, APAGANDO LÁPIS E LAPIDEIRA. DIMENSÃO 3,3 C 2,3 X 0,8 CM, PESANDO 10/15 GR, ÓTIMA QUALIDADE.</t>
  </si>
  <si>
    <t xml:space="preserve">CADERNETA - ESPIRAL COLORIDA  - CADERNETA - ESPIRAL COLORIDA, CAPA DURA, FOLHAS PAUTADAS, 96 FOLHAS,  10 X 150 </t>
  </si>
  <si>
    <t>CADERNO 1/4 CAPA POLIPROPILENO 100 FOLHAS - CADERNO 1/4; ESPIRAL; CAPA POLIPROPILENO; 100 FOLHAS.</t>
  </si>
  <si>
    <t>CADERNO BROCHURA MAT. CELULOSE 96 FOLHAS  - CADERNO TIPO BROCHURA - COSTURADO, MATERIAL CELULOSE VEGETAL, UNIVERSITÁRIO, CAPA DURA COM CORES VARIADAS, COM 96 FOLHAS. DIMENSÃO: 210 MM COMP. X 148 MM LARGURA, FOLHAS PAUTADAS.</t>
  </si>
  <si>
    <t>CADERNO ESPIRAL DE MUSICA COM 40 FOLHAS - CADERNO TIPO ESPIRAL - DE MUSICA, COM PAUTAS E ARAME GALVANIZADO; ESPESSURA DE 0,9 MM; NO FORMATO 1/4; COM CAPA EM 04 CORES, GRAMATURA DA CAPA 230G/M2; COM 40 FOLHAS; GRAMATURA DA FOLHA 63G/M2.</t>
  </si>
  <si>
    <t>CADERNO ESPIRAL DESENHO E CARTOGRAFIA 96 FOLHAS  - CADERNO TIPO ESPIRAL - PARA DESENHO E CARTOGRAFIA, ESPIRAL COLORIDO, CAPA DURA TIPO CARTOLINA COM CORES VARIADAS, 96 FOLHAS, SEM CEDA. DIMESÃO 275 X 200 MM, FORMATO A4.</t>
  </si>
  <si>
    <t>CADERNO ESPIRAL UNIVERSITÁRIO 10 MATERIAS 200 FOLHAS - CADERNO TIPO ESPIRAL - UNIVERSITÁRIO, 10 MATÉRIAS, ESPIRAL COLORIDO, FOLHAS PAUTADAS, CAPA DURA, 200 FOLHAS, DIM. 275 X 200 MM, FORMATO A4.</t>
  </si>
  <si>
    <t>CADERNO TIPO ESPIRAL 96 FOLHAS - CADERNO TIPO ESPIRAL - ARAME REVESTIDO; ESPESSURA DE 0,9 A 1,1MM; NO FORMATO 1/4; COM CAPA EM 04 CORES, CAPA DURA; COM 96 FOLHAS; GRAMATURA DA FOLHA 56 G/M2.</t>
  </si>
  <si>
    <t>CAIXA PARA ARQUIVO PAPELÃO REVESTIDO EM KRAFT - CAIXA PARA ARQUIVO - EM PAPELÃO, REVESTIDO EM KRAFT; (240 X 360 X 140) MM (AXLXP) ; NA COR PARDA, COM IMPRESSÃO PADRÃO.</t>
  </si>
  <si>
    <t>CALCULADORA ELETRONICA 8 DIGITOS - CALCULADORA ELETRÔNICA, 8 DÍGITOS, DISPLAY GRANDE, AUTO-DESLIGA, INCLINAÇÃO DE VISOR.DI-MENSÕES: ALTURA 13,2CM POR 10,5CM DE LARGURA.</t>
  </si>
  <si>
    <t>CANETA ESFEROGRAFICA CRISTAL 0,8 MM AZUL  - CANETA ESFEROGRÁFICA CRISTAL - PRECISÃO NA ESCRITA FINA 0,8 MM, CORPO HEXAGONAL, TAMPA PLUG VENTILADA E DA MESMA COR DA TINTA, ESCRITA MACIA E SEM FALHAS. PRODUTO CERTIFICADO PELO INMETRO, COR AZUL.</t>
  </si>
  <si>
    <t>CANETA ESFEROGRAFICA CRISTAL 0,8 MM PRETA  - CANETA ESFEROGRÁFICA CRISTAL - PRECISÃO NA ESCRITA FINA 0,8 MM, CORPO HEXAGONAL, TAMPA PLUG VENTILADA E DA MESMA COR DA TINTA, ESCRITA MACIA E SEM FALHAS. PRODUTO CERTIFICADO PELO INMETRO, COR PRETA.</t>
  </si>
  <si>
    <t>CANETA ESFEROGRAFICA CRISTAL 0,8 MM VERMELHA  - CANETA ESFEROGRÁFICA CRISTAL - PRECISÃO NA ESCRITA FINA 0,8 MM, CORPO HEXAGONAL, TAMPA PLUG VENTILADA E DA MESMA COR DA TINTA, ESCRITA MACIA E SEM FALHAS. PRODUTO CERTIFICADO PELO INMETRO, COR VERMELHA .</t>
  </si>
  <si>
    <t>CANETA HIDROCOR C/12 CORES,COM PONTA MÉDIA - CANETA HIDROCOR 12 CORES - CANETA HIDROGRÁFICA COLOR, 12 UNIDADES POR EMBALAGEM COM CORES VARIADAS, PONTA MÉDIA, CORPO ARREDONDADO EM PLÁSTICO QUE GARANTE MAIOR FIRMEZA NA PEGA, TINTA LAVÁVEL, SECAGEM RÁPIDA, PARA COLORIR.</t>
  </si>
  <si>
    <t>CANETA HIDROGRAFICA 15 CORES  - CANETA HIDROGRÁFICA 15 CORES - 0,4 MM, POINT AM/87-2042; INFORMAÇÕES CONSTANTES DO SELO, CONFORME PORTARIA INMETRO Nº 333/2012; SEGURANÇA, COMPULSÓRIO, REGISTRO 006320/2013, INNAC0061, INMETRO.</t>
  </si>
  <si>
    <t>CANETA HIDROGRAFICA E ROLLER BALL - CANETA HIDROGRÁFICA E ROLLER BALL - PLÁSTICO RÍGIDO POLIPROPILENO (PP); COM PONTA FINA 0,4 MM DE POLIÉSTER, PONTEIRA DE PLÁSTICO. CORES VRIADAS.</t>
  </si>
  <si>
    <t>CANETA MARCA TEXTO - POLIPROPILENO  - CANETA MARCA TEXTO - CORPO DE POLIPROPILENO TRANSPARENTE, QUE PERMITA ACOMPANHAR O CONSUMO DE TINTA; PONTA 3 A 5MM;  CORES DIVERSAS; COM 12 UNIDADES.</t>
  </si>
  <si>
    <t>CANETA MARCA TEXTO DE BOLSO  - CANETA MARCA TEXTO - DE BOLSO, PONTA CHANFRADA PARA MARCAR COM LINHA GROSSA OU SUBLINHAR COM LINHA FINA, TINTAS FLUORESCENTES BRILHANTES, BOA RESISTÊNCIA À LUZ. DESTACA-SE MESMO EM PAPEL DE FOTOCÓPIA E FAX, TINTA Á BASE DE ÁGUA, NÃO CONTÉM PVC.  NA COR AMARELA, ROSA E VERDE, CONFORME SOLICITADO.</t>
  </si>
  <si>
    <t>CANETA MARCA TEXTO DE BOLSO COR AMARELA  - CANETA MARCA-TEXTO - DE BOLSO, PONTA CHANFRADA PARA MARCAR COM LINHA GROSSA OU SUBLINHAR COM LINHA FINA, TINTAS FLUORESCENTES BRILHANTES, BOA RESISTÊNCIA À LUZ. DESTACA-SE MESMO EM PAPEL DE FOTOCÓPIA E FAX, TINTA Á BASE DE ÁGUA, NÃO CONTÉM PVC. CAIXA COM 12 UNID. NA COR AMARELA.</t>
  </si>
  <si>
    <t>CANETA MARCA TEXTO DE BOLSO COR ROSA  - CANETA MARCA-TEXTO - DE BOLSO, PONTA CHANFRADA PARA MARCAR COM LINHA GROSSA OU SUBLINHAR COM LINHA FINA, TINTAS FLUORESCENTES BRILHANTES, BOA RESISTÊNCIA À LUZ. DESTACA-SE MESMO EM PAPEL DE FOTOCÓPIA E FAX, TINTA Á BASE DE ÁGUA, NÃO CONTÉM PVC. CAIXA COM 12 UNID. NA COR ROSA</t>
  </si>
  <si>
    <t xml:space="preserve">CANETA PERMANENTE  - CANETA PERMANENTE; CORPO EM PLÁSTICO RÍGIDO POLIPROPILENO (PP); PONTA DE 2,0 MM; NA COR VERDE; PARA ESCREVER EM CD, DVD E TRANSPARÊNCIA; </t>
  </si>
  <si>
    <t>CAPA PARA ENCADERNAÇÃO PRETO A-4  PCT C/ 100 UNID - CAPA P/ ENCARDENAÇÃO PLASTICA PRETO - TAMANHO A4, ESPESSURA DE 0,40 MM. REF. MODELO PP COURO - EMBALAGEM COM 100 UNIDADES.</t>
  </si>
  <si>
    <t>CAPA PARA ENCADERNAÇÃO TRANSPARENTE A-4  PCT C/ 100 UNID - CAPA P/ ENCARDENAÇÃO PLASTICA TRANSPARENTE - TAMANHO A4, ESPESSURA DE 0,40 MM. REF. MODELO PP LINE - EMBALAGEM COM 100 UNIDADES.</t>
  </si>
  <si>
    <t>CARTÃO REGISTRO DE PONTO MAT. CELULOSE 100 UND - CARTÃO DE REGISTRO DE PONTO - MATERIAL CELULOSE VEGETAL, GRAMATURA 180, COR PARDA. CARACTERÍSTICAS ADICIONAIS: COM BLOQUEIO DE QUINZENA, TAMANHO 86 X 180, PACOTE COM 100 UNID.</t>
  </si>
  <si>
    <t>CARTOLINA CORES VARIADAS C/ 100                                                                                          - CARTOLINA DE PAPELARIA - PESANDO 180 G/M2; RIGIDEZ TABER LONGITUDINAL &gt; 55 GF X CM, TRANSVERSAL &gt; 35 GF X CM, CONFORME NORMA TAPPI 489; MEDINDO 50 X 66 CM; COM 100 UNIDADES.</t>
  </si>
  <si>
    <t>CELOFANE NACARADO - CELOFANE NACARADO - COR FURTACOR, FORMATO 70 X 50 CM. EMBALAGEM COM 40 FOLHAS.</t>
  </si>
  <si>
    <t>CHAPA EVA EMBALAGEM COM 10 UND  - CHAPA DE BORRACHA - TIPO EVA, LARGURA 40 CM, COMPRIMENTO 50 CM, ESPESSURA 2 MM, CORES: AMARELA, AZUL CLARO, AZUL ESCURO, BEGE, BRANCO, LARANJA, MARROM, PINK, PRETA, ROXA, COR-DE-ROSA, VERDE CLARO, VERDE ESCURO, VERMELHA - EMBALAGEM COM 10 UNIDADES. OBS.: CORES A SEREM SOLICTIADAS DE ACORDO COM A NECESSIDADE DA ADM.</t>
  </si>
  <si>
    <t>CLIPS 2/0 GALVANIZADO  - CLIPS 2/0 GALVANIZADO - CAIXA COM 732 UNIDADES - EMBALAGEM COM 500 GRS.</t>
  </si>
  <si>
    <t>CX</t>
  </si>
  <si>
    <t>CLIPS 3/0 MATERIAL ARAME DE AÇO  - CLIPS, TAMANHO 3/0, MATERIAL ARAME DE AÇO, CAIXA COM 500 G.</t>
  </si>
  <si>
    <t>CLIPS 4/0 MATERIAL ARAME DE AÇO - CLIPS, TAMANHO 4/0, MATERIAL ARAME DE AÇO, CAIXA COM 500 G.</t>
  </si>
  <si>
    <t>CLIPS 8/0 MATERIAL ARAME DE AÇO - CLIPS, TAMANHO 8/0, MATERIAL ARAME DE AÇO, CAIXA COM 500 G.</t>
  </si>
  <si>
    <t>COLA COLORIDA CAIXA COM 06 CORES 23 GRS - COM BICO DOSADOR E TAMPA ANTIASFIXIANTE. COMPOSIÇÃO: RESINA PVA, CONSERVANTES E PIGMENTOS.</t>
  </si>
  <si>
    <t>COLA COM GLITER LAVÁVEL  - COLA COM GLITTER - 35 G, LAVÁVEL, CORES DOURADA, PRATA, VERMELHA, AZUL, VERDE, ROSA, PRETA E BRANCA - CAIXA COM 12 UNIDADES.</t>
  </si>
  <si>
    <t>COLA LIQUIDA BRANCA 110 GR - COLA TIPO LÍQUIDA - COR BRANCA, BASE DE ÁGUA E PVA; COLA 100% LAVÁVEL MESMO DEPOIS DE SECA; BICO CONTRA ENTUPIMENTOS E VAZAMENTOS. PESO 110 G.</t>
  </si>
  <si>
    <t>COLA LIQUIDA BRANCA 37 GR - COLA TIPO LÍQUIDA - BRANCA, PLÁSTICA LAVÁVEL, PESO LIQUIDO 37 GR, BICO APLICADOR, PET 100% RECICLÁVEL.</t>
  </si>
  <si>
    <t>COLA LIQUIDA MULTIUSO 225 G  - COLA TIPO LIQUIDA - PARA MULTIUSO E USO ESCOLAR; A BASE DE AGUA, LAVÁVEL; ATÓXICA, COM BICO ECONÔMICO; SECAGEM NORMAL; ACONDICIONADA EM FRASCO; PESANDO 225G; NA COR BRANCA; EM EMBALAGEM COM NOME DO FABRICANTE, E INFORMAÇÕES DA COMPOSIÇÃO E VALIDADE; COM VALIDADE MÍNIMA DE 12 MESES A PARTIR DA DATA DE ENTREGA DO PRODUTO; COM SELO DO INMETRO NA EMBALAGEM DO PRODUTO.</t>
  </si>
  <si>
    <t>COLA PARA EVA 90 GR - COLA PARA EVA 90 G, PARA TRABALHOS ESCOLARES, LAVÁVEL E ATÓXICA.</t>
  </si>
  <si>
    <t>COLA TIPO BASTÃO  - COLA TIPO BASTÃO - PARA USO EM PAPEL, CARTÕES, FOTOS; A BASE DE AGUA E GLICERINA, ATÓXICA; SECAGEM RÁPIDA; ACONDICIONADA EM TUBO BASTÃO; NA COR BRANCA; EM COM SELO DE CERTIFICAÇÃO COMPULSÓRIA INMETRO NA EMBALAGEM DO PRODUTO E ATUALIZAÇÕES POSTERIORES; COM VALIDADE MÍNIMA DE 01 ANO A PARTIR DA DATA DE ENTREGA; E SUAS CONDIÇÕES DEVERÃO ESTAR DE ACORDO COM AS NORMAS NBR-11786 E NBR-15236 - 40 GR.</t>
  </si>
  <si>
    <t>COLCHETE AÇO METALICO N°10 72 UNID. - COLCHETE DE AÇO METALICO Nº 10 - HASTES DE AÇO FLEXÍVEIS. CAIXA COM 72 UNIDADES.</t>
  </si>
  <si>
    <t>COLCHETE AÇO METALICO N°14 72 UNID. - COLCHETE DE AÇO METALICO Nº 14 - HASTES DE AÇO FLEXÍVEIS. CAIXA COM 72 UNIDADES.</t>
  </si>
  <si>
    <t xml:space="preserve">CORRETIVO LIQUIDO A BASE DE ÁGUA - CORRETIVO LÍQUIDO - MATERIAL BASE ÁGUA - SECAGEM RÁPIDA, APRESENTAÇÃO FRASCO EM 18 ML, APLICAÇÃO PAPEL COMUM, SEM ODOR, NÃO TÓXICO - </t>
  </si>
  <si>
    <t>DIARIO DE CLASSE OFICIAL - DIARIO DE CLASSE BIMESTRAL, MODELO OFICIAL 077, CONFECCIONADO EM PAPEL CARTÃO. GRAMATURA MINIMA DE 125 GR/M</t>
  </si>
  <si>
    <t xml:space="preserve">DISCO COMPACTO - CD/DVD CDR GRAVAVEL 80MIN/700MB - DISCO COMPACTO - CD/DVD, TIPO GRAVÁVEL CD R, GRAVAÇÃO ÚNICA, CAPACIDADE DE ARMAZENAMENTO 80 MIN/700 MB - </t>
  </si>
  <si>
    <t>DISCO COMPACTO - CD/DVD DVDR GRAVAVEL 120MM/4,7GB - DISCO COMPACTO - CD/DVD, TIPO GRAVÁVEL DVD R, GRAVAÇÃO ÚNICA, CAPACIDADE DE ARMAZENAMENTO 120 MM/4,7 GB - PACOTE COM 100 UNIDADES.</t>
  </si>
  <si>
    <t>ELASTICO 1KG - ELÁSTICO DE LÁTEX AMARELO - ALTA QUALIDADE E RESISTÊNCIA Nº 8. PACOTE COM 1.100 UNID. - EMBALAGEM DE 01 KG.</t>
  </si>
  <si>
    <t>ENVELOPE 114 X 229 MM  - ENVELOPE DIMENSÃO 114 X 229 MM - DE PAPELARIA; EM PAPEL OFFSET; PESANDO 75 G/M2; TIPO OFICIO; MODELO COM IMPRESSÃO RPC; COM ABA, SEM ADESIVO; NA COR BRANCA; EMBALADO DE MANEIRA ADEQUADA AO PRODUTO.</t>
  </si>
  <si>
    <t>ENVELOPE 162 X 229 MM 80G/M2  - ENVELOPE DIMENSÃO 162 X 229 MM - DE PAPELARIA; EM PAPEL COLOR PLUS; PESANDO 80G/M2; TIPO CONVITE; SEM IMPRESSÃO; COM ABA, SEM COLA; CORES DIVERSAS; EMBALADO DE MANEIRA ADEQUADA AO TIPO DE PRODUTO.</t>
  </si>
  <si>
    <t>ENVELOPE DIMENSÃO 176 X 250 MM PARDO - ENVELOPE PARDO, TAMANHO MÉDIO.</t>
  </si>
  <si>
    <t>ENVELOPE DIMENSÃO 260 X 360 MM 80 GR - ENVELOPE SACO KRAFT NATURAL - DIMENSÕES 260 X 360 MM (80GR).</t>
  </si>
  <si>
    <t>ENVELOPE DIMENSÃO 260 X 360 MM- BRANCO 90 GR - ENVELOPE BRANCO - DIMENSÕES 260 X 360 MM (90 GR).</t>
  </si>
  <si>
    <t>ENVELOPE DIMENSÃO 310 X 410 MM 80 G/M2 - ENVELOPE DIMENSÃO 310 X 410 MM - DE PAPELARIA; EM PAPEL KRAFT; 80G/M2; TIPO SACO; SEM IMPRESSÃO; APRESENTADO COM ABA, SEM COLA; NA COR PARDO.</t>
  </si>
  <si>
    <t>ENVELOPE DIMENSÃO 340 X 240 MM A4 PARDO  - ENVELOPE A4 PARDO.</t>
  </si>
  <si>
    <t>ESTILETE LARGO, COM TRAVA DE SEGURANÇA 100X18X0.5mm - ESTILETE LARGO - COM TRAVA DE SEGURANÇA. DIMENSÕES 100 X 18 X 0,5 MM.</t>
  </si>
  <si>
    <t>ETIQUETA ADESIVA BRANCA 18 X 37 MM - ETIQUETAS ADESIVAS - MATERIAL PAPEL; COR BRANCA; MEDINDO 18 X 37 MM; APLICAÇÃO IMPRESSORA LASER, FORMATO RETANGULAR, CAIXA COM 100 FOLHAS.</t>
  </si>
  <si>
    <t>ETIQUETA ADESIVA BRANCA 99,1 X 57 MM  - ETIQUETA ADESIVA - BRANCA, MEDIDA 99.1 X 57 MM (A4) O, CAIXA C/ 100 FOLHAS.</t>
  </si>
  <si>
    <t>ETIQUETA ADESIVA, COR BRANCA, 101,6X33,9MM, FORMATO RETANGULAR 100FOLHAS - ETIQUETA ADESIVA - MATERIAL PAPEL, COR BRANCA, CÓD. 6182 -MED. 101,6X33,9 MM. APLICAÇÃO IMPRESSORA LASER, FORMATO RETANGULAR - CAIXA C/ 100 FOLHAS.</t>
  </si>
  <si>
    <t>ETIQUETA BRANCA, 3000 UNID. 25,4X66,7 - ETIQUETA BRANCA, CAIXA COM 3000 UNIDADESDIMENSÕES: 25,4X66,7 MM.</t>
  </si>
  <si>
    <t>EXTENSÃO DE TOMADA COM 15 METROS - EXTENSÃO DE TOMADA COM 15 METROS</t>
  </si>
  <si>
    <t>EXTRATOR DE GRAMPO - INOX - ESPATULA - EXTRATOR DE GRAMPO - EM INOX, FORMATO ESPÁTULA.</t>
  </si>
  <si>
    <t>EXTRATOR DE GRAMPO, TIPO PIRANHA EM METAL, C/ PLASTICO NA COR PRETA - EXTRATOR DE GRAMPO TIPO PIRANHA - EM METAL REVESTIDO C/ PLÁSTICO NA COR PRETA. REMOVE GRAMPOS Nº 10, 24/6 E 26/6. DIMENSÕES 56X36X 45 MM - PESO 25 G.</t>
  </si>
  <si>
    <t>FICHA DE REGISTRO 210 X 297 MM - FICHA DE REGISTRO DE FUNCIONÁRIO - DIMENSÕES 210X297M. EMBALAGEM C/ 100 UNIDADES.</t>
  </si>
  <si>
    <t xml:space="preserve">FITA ADESIVA 12 MM X 10 M DUPLA FACE COR BEGE  - FITA ADESIVA DIMENSÃO 12 MM X 10 M -  TIPO DUPLA FACE, MATERIAL POLIURETANO,  COR BEGE, APLICAÇÃO MULTIUSO - </t>
  </si>
  <si>
    <t>FITA ADESIVA 12 MM X 40 M TRANSPARENTE  - FITA ADESIVA DIMESÃO 12 MM X 40 M - TIPO TRANSPARENTE - REF. DUREX.</t>
  </si>
  <si>
    <t xml:space="preserve">FITA ADESIVA 12 MM X 50 M TRANSPARENTE  - FITA ADESIVA DIMENSÃO 12 MM X 50 M - TIPO TRANSPARENTE, CORTE FÁCIL, DESENROLAMENTO SUAVE, ADESÃO INSTANTÂNEA - </t>
  </si>
  <si>
    <t>FITA ADESIVA 18 MM X 50  M CREPE- MONOFACE COR BEGE - FITA ADESIVA DIMESÃO 18 MM X 50 M - TIPO CREPE, MONOFACE, LARGURA 18MM, COMPRIMENTO 10 METROS, COR BEGE -</t>
  </si>
  <si>
    <t xml:space="preserve">FITA ADESIVA 18 MM X 50  M CREPE- MONOFACE COR BRANCA - FITA ADESIVA DIMESÃO 18 MM X 50 M - TIPO CREPE, MONOFACE, LARGURA 18MM, COMPRIMENTO 10 METROS, COR BRANCA - </t>
  </si>
  <si>
    <t xml:space="preserve">FITA ADESIVA 45 MM X 40 M TRANSPARENTE  - FITA ADESIVA DIMESÃO 45 MM X 40 M - TIPO TRANSPARENTE - </t>
  </si>
  <si>
    <t>FITA ADESIVA 45 MM X 45 M TRANSPARENTE  - FITA ADESIVA TRANSPARENTE -MATERIAL POLIPROPILENO. DESENROLAMENTO SUAVE, ADESÃOINSTANTÂNEA. DIMENSÕES 45MMX45 M. PACOTE COM 04 UNIDADES.</t>
  </si>
  <si>
    <t>FITA ADESIVA TRANSPARENTE 48 MM X 50 MT - FITA ADESIVA TRANSPARENTE - FILME DE POLIPROPILENO BIORIENTADO; COBERTO COM ADESIVO ACRÍLICO. DIM. 48 X 50 MTS.</t>
  </si>
  <si>
    <t>FITA DECORATIVA METALIZADA  - FITA DECORATIVA METALIZADA - VARAL COLORIDO, DIMENSÃO DO BARBANTE 10 METROS; DIMENSÃO DE CADA FITA 45 CM DE COMPRIMENTO X 2,5 CM DE LARGURA.</t>
  </si>
  <si>
    <t>FITA IMPRESSORA ERC 03 ROXA/ PT UN - FITA P/ IMPRESSORA ERC 03 MF 1102 A - COMPOSIÇÃO: NYLON ROXO, DIMENSÕES 15MMX10 M - CAIXA COM 04 UNIDADES.</t>
  </si>
  <si>
    <t>FITA PARA IMPRESSORA NYLON MATRICIAL LX-300 8750 DP - FITA NYLON P/ IMPRESSORA - MATRICIAL LX-300 8750 DP, CAIXA COM 02 UNIDADES.</t>
  </si>
  <si>
    <t>FITA PARA MAQUINA DE CALCULAR 13MM X 5M - FITA P/ MÁQUINA DE CALCULAR - REF. 406, TAMANHO 13MMX5M, PESO APROXIMADO (KG) 0,02. PACOTE COM 12 UNIDADES.</t>
  </si>
  <si>
    <t>FITILHO DECORATIVO 5MM X 50M CORES DIVERSAS - FITILHO DECORATIVO DIMENSÃO 5 MM X 50 M - DE POLIPROPILENO, CORES DIVERSAS, PARA ENFEITES E/OU EMBALAGENS DECORADAS.</t>
  </si>
  <si>
    <t>FOLHA DE EVA  - FOLHA DE EVA MEDINDO 40 X 60 CM; COM ESPESSURA DE 05 MM; MODELO LISO; CORES DIVERSAS; ACONDICIONADA EM EMBALAGEM APROPRIADA; PACOTE COM 05 UNIDADES</t>
  </si>
  <si>
    <t>GIZ DE CERA GROSSO CAIXA C/ 12 CORES - GIZ DE CERA ESCOLAR - GROSSO, PESO LÍQUIDO 112 GR - CAIXA  C/ 12 CORES. REF. ACRILEX.</t>
  </si>
  <si>
    <t>GIZ DE CERA TIPO ESTACA CAIXA COM 15 UNIDADES  - GIZ DE CERA ESCOLAR - PARA DESENHO; EM PAPEL; CORES MISTAS; TIPO ESTACA; NO FORMATO TRIANGULAR; MEDINDO 11 X 100 MM (DIAM. X COMPR.); COMPOSIÇÃO BÁSICA DE CERAS E PIGMENTOS ORGÂNICOS; PRODUTO ATÓXICO; EM EMBALAGEM ADEQUADA AO PRODUTO; DEVENDO ESTAR EM CONFORMIDADE COM A CERTIFICAÇÃO COMPULSÓRIA INMETRO; CAIXA COM 15 UNIDADES.</t>
  </si>
  <si>
    <t>GIZ DE LOUSA BRANCO COM 54 UNIDADES - GIZ PARA QUADRO NEGRO ESCOLAR - MATERIAL SULFATO DE CÁLCIO, ANTIALÉRGICO, TIPO BASTONETE, BRANCO - CX COM 54 UNIDADES</t>
  </si>
  <si>
    <t>GIZ DE LOUSA COLORIDO CX COM 54 UNIDADES - GIZ PARA QUADRO NEGRO, MATERIAL SULFATO DE CÁLCIO, ANTIALÉRGICO, TIPO BASTONETE, COLORIDO, CORES VARIADAS - CX COM 54 UNIDADES</t>
  </si>
  <si>
    <t>GLITER EM PVC  - GLITER EM PVC - POTE COM NO MÍNIMO 03 GRAMAS, CORES VARIADAS.</t>
  </si>
  <si>
    <t>GRAMPEADOR DE MESA 23/6 GRAMPEIA 80 FOLHAS - GRAMPEADOR 23/6, GRAMPEIA ATÉ 80 FOLHAS, DIMENSÕES: 51X 32,5X 27,5CM.</t>
  </si>
  <si>
    <t>GRAMPEADOR DE MESA DIMENS. 28,7X7,6X18,5 CM - ATÉ 100 FOLHAS - GRAMPEADOR DE MESA - TAMANHO GRANDE. DIMENSÕES 28,7 X 7, 6 X 18, 5 CM; GRAMPEIA ATÉ 100 FOLHAS, ESPAÇO DE 70 MM PARA AS FOLHAS.</t>
  </si>
  <si>
    <t>GRAMPEADOR DE MESA- MÉDIO ESTRUTURA METALICA 26/06 - GRAMPEADOR DE MESA - TAMANHO MÉDIO, ESTRUTURA METÁLICA, PARA GRAMPOS 26/6 COM CAPACIDADE DE GRAMPEAR ATÉ 25 FOLHAS DE PAPEL 75G/M². DIMENSÕES 130 X 38 X 53 MM.</t>
  </si>
  <si>
    <t>GRAMPEADOR DE PAREDE E TAPECEIRO 106/6 - METAL - GRAMPEADOR DE ALTA PRESSÃO PARA MADEIRA E PAREDE QUE UTILIZA OS  GRAMPOS 106/6.</t>
  </si>
  <si>
    <t>GRAMPO 106/6 - GRAMPO PARA GRAMPEADOR 106/06, GRAMPO GALVANIZADO PARA GRAMPEADOR DE PRESSÃO</t>
  </si>
  <si>
    <t>GRAMPO 23/6 GALVANIZADO P/ GRAMPEADOR  - GRAMPO PARA GRAMPEADOR 23/6, CAIXA COM 5000 UNIDADES DE GRAMPO.</t>
  </si>
  <si>
    <t>GRAMPO 26/6 -COBREADO - GRAMPO PARA GRAMPEADOR - TAMANHO 26/6.</t>
  </si>
  <si>
    <t>GRAMPO EM AÇO 23/10 (ENAK) CAIXA COM 5000 UNIDADES - GRAMPO EM AÇO CÓD. ENAK 10-23/10 - COM TRATAMENTO ANTI-FERRUGEM - CAIXA COM 5000 UNIDADES.</t>
  </si>
  <si>
    <t>GRAMPO EM ACO 23/13 (ENAK)- CAIXA COM 5000 UNIDADES - GRAMPO EM AÇO CÓD. ENAK 13-23/13 - COM TRATAMENTO ANTI-FERRUGEM - CAIXA COM 5000 UNIDADES.</t>
  </si>
  <si>
    <t>GRAMPO PLASTICO ESTENDIDO  - GRAMPO PLASTICOESTENDIDO - PARA ARQUIVAR DOCUMENTOS. DIMENSÕES 300 MM X 9 MM X 112 MM. REF. CÓD. 0299.E (DELLO). BRANCO - EMBALAGEM COM 50 UNIDADES.</t>
  </si>
  <si>
    <t>INDICE TELEFONICO                                                                                                        - ÍNDICE TELEFÔNICO - MESA; ESPIRAL, 80 FOLHAS.</t>
  </si>
  <si>
    <t>LAMINADO PVC ADESIVO - LAMINADO PVC ADESIVADO - EM PAPEL SILICONIZADO; MEDINDO 45 CM; FRONTAL (0,080MM); LINER (0,080MM); NA COR TRANSPARENTE; 25 METROS.</t>
  </si>
  <si>
    <t>LAPIS DE COR FORMATO SEXTAVADO  CAIXA C/12  - LÁPIS DE COR - FORMATO SEXTAVADO, AQUARELAVEL; MEDINDO 175 MM NO MÍNIMO, MINA 03 MM, COM 6,9 MM DE DIÂMETRO; TOXIDADE NOS LIMITES MÁXIMOS DA PRESENÇA DE METAIS PESADOS; CORES MISTAS; DE ACORDO COM NORMA ABNT NBR-15236, CERTIFICAÇÃO COMPULSÓRIA INMETRO E ATUALIZAÇÕES POSTERIORES - CAIXA COM 12 UNIDADES.</t>
  </si>
  <si>
    <t>LAPIS DE COR TAMANHO GRANDE CAIXA C/12  - LÁPIS DE COR - TAMANHO GRANDE - CAIXA COM 12 UNIDADES/CORES.</t>
  </si>
  <si>
    <t>LAPÍS DE COR TAMANHO GRANDE CAIXA C/24 CORES - LÁPIS DE COR, CAIXA COM 24 UNIDADES/CORES.</t>
  </si>
  <si>
    <t>LAPIS DE COR TIPO JUMBO CAIXA C/12 UNIDADES  - LÁPIS DE COR - TIPO JUMBO, MATERIAL MADEIRA, PARA USO ESCOLAR - CAIXA COM 12 UNIDADES/CORESLÁPIS DE COR - TIPO JUMBO, MATERIAL MADEIRA, PARA USO ESCOLAR - CAIXA COM 12 UNIDADES/CORES</t>
  </si>
  <si>
    <t>LAPIS PRETO N. 2 - CAIXA C/ 144 UNIDADES - LAPIS PRETO Nº 2 - FORMATO REDONDO, MÁXIMA RESISTÊNCIA E MACIEZ; EXCELENTE QUALIDADE P/ USO GERAL. TRAÇO ESCURO COM EXCELENTE APAGABILIDADE. CAIXA COM 144 UNIDADES.</t>
  </si>
  <si>
    <t>LAPIS PRETO Nº 2 SEXTAVADO C/ 06 UNIDADES - LÁPIS PRETO Nº2 SEXTAVADO, CARTELA COM 6.</t>
  </si>
  <si>
    <t>LAPIS PRETO TIPO JUMBO  - LÁPIS PRETO - MATERIAL CORPO EM MADEIRA, TIPO JUMBO, CARACTERÍSTICAS ADICIONAIS PARA USO ESCOLAR, SEM BORRACHA, MATERIAL DA CARGA GRAFITE</t>
  </si>
  <si>
    <t>LIMPADOR DE QUADRO BRANCO 110 ML  - LIMPADOR DE QUADRO BRANCO - SPRAY; FRASCO COM 110 ML.</t>
  </si>
  <si>
    <t>FR</t>
  </si>
  <si>
    <t>LINHA DE NYLON COR TRANSPARENTE - LINHA DE NYLON - ESPESSURA 0,50 MM; COMPRIMENTO 100 M; COR TRANSPARENTE.</t>
  </si>
  <si>
    <t>LIVRO ATA 200 FLS.                                                                                                       - LIVRO ATA S/ MARGEM - CAPA DURA, COR PRETA, COSTURADO. DIMENSÕES 210X300,COM 200 FOLHAS.</t>
  </si>
  <si>
    <t>LIVRO ATA CAPA DURA, 100 FOLHAS - LIVRO ATA CAPA DURA, FORMATO 205 MM X 300 MM, C/100 FOLHAS</t>
  </si>
  <si>
    <t>LIVRO DE PONTO C/ 100 FOLHAS, CAPA DURA, TAMANHO GRANDE - LIVRO PONTO DIÁRIO OFÍCIO COM  100 FOLHAS - GRANDE</t>
  </si>
  <si>
    <t>LIVRO DE PONTO DOCENTE - LIVRO PONTO DOCENTE - PADRÕES OFICIAIS, COM 100 FOLHAS</t>
  </si>
  <si>
    <t>LIVRO DE PROTOCOLO DE CORRESPONDECIA 1/4 C/ 100 FOLHAS PRETA/AZUL - LIVRO PROTOCOLO DE CORRESPONDÊNCIA - TAMANHO ¼, COM 100 FOLHAS. FORMATO 160 X 220 MM; CAPA DE PAPELÃO 0,705 GRS, COR PRETA E/OU AZUL.</t>
  </si>
  <si>
    <t>MARCADOR P/ QUADRO BRANCO PONTA DE POLIESTER CORES DIVERSAS  - MARCADOR PARA QUADRO BRANCO RECARREGÁVEL - PONTA DE POLIÉSTER; 6,0 MM; ESPESSURA DE ESCRITA 2,3 MM; CORES DIVERSAS.</t>
  </si>
  <si>
    <t>MARCADOR PERMANENTE (PLASTICOS, ACRILICOS, VINIL, VIDROS, DVD E CD) COR AZUL - MARCADORPERMANENTE - PARA CD/DVD 2.0MM COR AZUL, PONTA POLIACETAL 1.0MM COM PROTETOR DE METAL, TINTA Á BASE DE ALCOOL; ESPESSURA DE ESCRITA: PAPEL 0.1MM, IDEAL PARA CD/DVD, PLÁSTICOS, VINIL, ACRÍLICOS, VIDROS E FILMES. TINTA RESISTENTE Á ÁGUA.</t>
  </si>
  <si>
    <t>MARCADOR PERMANENTE (PLASTICOS, ACRILICOS, VINIL, VIDROS, DVD E CD) COR VERMELHA - MARCADORPERMANENTE - PARA CD/DVD 2.0MM COR VERMELHA, PONTA POLIACETAL 1.0MM COM PROTETOR DE METAL, TINTA Á BASE DE ALCOOL; ESPESSURA DE ESCRITA: PAPEL 0.1MM, IDEAL PARA CD/DVD, PLÁSTICOS, VINIL, ACRÍLICOS, VIDROS E FILMES. TINTA RESISTENTE Á ÁGUA.</t>
  </si>
  <si>
    <t>MASSA PARA MODELAR  - MASSA PARA MODELAR - COMPOSIÇÃO BÁSICA ÁGUA/CARBOIDRATOS DE CEREAIS E CLORETO SÓDIO, APRESENTAÇÃO 6 BASTÕES, NÃO MANCHA AS MÃOS, NÃO ENDURECE, PODE SER REAPROVEITADA. DEVE POSSUIR O SELO DO INMETRO. QUANTIDADE DE 6 (SEIS) CORES SORTIDAS, CARACTERÍSTICAS ADICIONAIS ATÓXICA</t>
  </si>
  <si>
    <t>ORGANIZADOIR DE MESA PEQUENO   - ORGANIZADOR DE MESA PEQUENO TRANSPARENTE.DIMENSÕES (LXAXC) 174X66X89 CM.</t>
  </si>
  <si>
    <t>ORGANIZADOR DE GAVETA  - ORGANIZADOR DE GAVETA (KIT C/6PEÇAS) TRANSPARENTE; DIMENSÕES: 0,315X0,055X0,235.</t>
  </si>
  <si>
    <t>PALITO DE MADEIRA ROLIÇO 23 CM PCT C/ 40 UND - PALITO - MATERIAL MADEIRA, FORMATO ROLIÇO, COMPRIMENTO 23CM, APLICAÇÃO ESPETINHO DE CARNE CHURRASCO, SEM PONTA - PACOTE COM 40 UNIDADES</t>
  </si>
  <si>
    <t>PALITO DE SORVETE - PCT C/ 100 UNIDADES - PALITO, MATERIAL MADEIRA, FORMATO CHATO, COMPRIMENTO 10CM, APLICAÇÃO PICOLÉ - CX COM 25 PCT, COM 100 UNIDADES CADA</t>
  </si>
  <si>
    <t>PAPEL CARBONO AZUL 21 X 29,7 CM EMBALAGEM COM 100 FOLHAS - PAPEL CARBONO - AZUL; MATERIAL PELÍCULA POLIÉSTER, TIPO DUPLA FACE, FORMATO A4 (21X29,7 CM), CAPACIDADE P/ 10 VIAS, PARA ESCRITA MANUAL. EMBALAGEM COM 100 FOLHAS.</t>
  </si>
  <si>
    <t>PAPEL CARTÃO FOSCO 50 X 70 MM 240G - PAPEL CARTÃO - FOSCO; 50 X 70 MM; 240 G; CORES DIVERSAS; EMBALAGEM COM 10 UNIDADES.</t>
  </si>
  <si>
    <t>PAPEL CARTOLINA BRANCA 150G 50 X 66 MM - PAPEL CARTOLINA - BRANCA, 150G, PACOTE COM 100 UNIDADES. DIMENSÕES: 50 X 66 MM.</t>
  </si>
  <si>
    <t>PAPEL CARTOLINA CORES MISTAS 150G 50 X 66MM - PAPEL CARTOLINA CORES MISTAS, 150G, PACOTE COM 100 UNIDADES. DIMENSÕES: 50X66 MM.</t>
  </si>
  <si>
    <t>PAPEL CELOFANE 85 X 100 CORES DIVERSAS. - PAPEL CELOFANE - 85 X 100 MM - CORES AMARELA, VERMELHA, AZUL, VERDE, ROSA, LARANJA, ROXO E BRANCO</t>
  </si>
  <si>
    <t>PAPEL COLOR PLUS METALICO 120G/M2 COR PRATA  - PAPEL COLOR PLUS - DE PAPELARIA; METÁLICO, PESANDO 120 GR/M2; MEDINDO 210 X 297 MM, A4 ; NA COR DOURADA; EMBALAGEM COM 25 UNIDADES.</t>
  </si>
  <si>
    <t>PAPEL COLOR SET DIVERSAS CORES 120G PCT C/ 20 UND - PAPEL COLOR SET - CORES: AMARELA, AZUL ESCURO, AZUL CLARO, BRANCO, LARANJA, MARROM, PRETO, ROSA, VERDE CLARO, VERMELHO, VERDE ESCURO, APLICAÇÃO CONFECÇÃO DE CARTAZES, COMPRIMENTO 66CM, LARGURA 48CM, GRAMATURA 120, CARACTERÍSTICAS ADICIONAIS FLUORESCENTE - PCT COM 20 UNIDADES OBS: CORES A SEREM SOLICITADAS DE ACORDO COM A NECESSIDADE DA ADM.</t>
  </si>
  <si>
    <t>PAPEL CONTACT LAMINADO DE PVC 45 X 5 MT - PAPEL CONTACT - ESTAMPADO; LAMINADO DE PVC AUTO ADESIVO; PROTEGIDO NO VERSO POR PAPEL SILICONADO; ROLO DE 45 X 5 MT.</t>
  </si>
  <si>
    <t>PAPEL CREPOM 048CM X 2,00M CORES DIVERSSAS C/20 UND  - PAPEL CREPOM; MEDINDO (0,48CM X 2,00M), PESANDO 28G/M2 ; CORES DIVERSAS; COM 20 UNIDADES.</t>
  </si>
  <si>
    <t>PAPEL CREPON AMARELO 0,48 X 2,00 M  - PAPEL CREPON AMARELO, 0,48X2,00M.</t>
  </si>
  <si>
    <t>PAPEL CREPON AZUL 0,48 X 2,00 M - PAPEL CREPON AZUL, 0,48X2,00M.</t>
  </si>
  <si>
    <t>PAPEL CREPON BRANCO 0,48 X 2,00 M - PAPEL CREPON BRANCO, 0,48X2,00M.</t>
  </si>
  <si>
    <t>PAPEL CREPON VERDE 0,48 X 2,00 M - PAPEL CREPON VERDE, 0,48X2,00M.</t>
  </si>
  <si>
    <t>PAPEL CREPON VERMELHO 0,48 X 2,00 M - PAPEL CREPON VERMELHO, 0,48X2,00M.</t>
  </si>
  <si>
    <t>PAPEL DE SEDA - 70X50 C/100 UNID. VARIAS CORES - PAPEL DE SEDA, MATERIAL CELULOSE VEGETAL, COMPRIMENTO 70CM, LARGURA 50CM, CORES: AMARELA, AZUL CLARO, LARANJA, BRANCA, PINK, COR-DE-ROSA, VERDE CLARO, VERDE ESMERALDA, VERMELHO,  - PCT COM 100 UNIDADES. OBS: CORES A SEREM SOLICITADAS DE ACORDO COM A NECESSIDADE DA ADM.</t>
  </si>
  <si>
    <t>PAPEL ESPECIAL CREATIVE PAPER 75G 29,7 X 21CM - PAPEL ESPECIAL TIPO CREATIVE PAPER - PARA TRABALHOS ESCOLARES E ARTESANAIS,  CARACTERÍSTICAS ADICIONAIS 5 CORES, PACOTE COM 50 FOLHAS, GRAMATURA 75 GRAMAS, FORMATO 29,7 X 21CM (A X L).</t>
  </si>
  <si>
    <t>PAPEL ESPELHO 48X66CM VARIAS CORES - PAPEL ESPELHO - 48 X 66 CM, GRAMATURA 63, CORES: AMARELO, AZUL-ESCURO, LARANJA, VERMELHO E VERDE - PCT COM 40 UNIDADES. OBS.: CORES A SEREM SOLICITADAS DE ACORDO COM A NECESSIDADE DA ADM.</t>
  </si>
  <si>
    <t xml:space="preserve">PAPEL FOTOGRAFICO A4 EMBALAGEM 20 FOLHAS - PAPEL FOTOGRÁFICO A4 - EMBALAGEM COM 20 FOLHAS </t>
  </si>
  <si>
    <t>PAPEL KRAFT NATURAL 80 G, BOBINA MED 60CMXX150M - PAPELKRAFT-NATURAL80G.BOBINAMED.60CMX150M.</t>
  </si>
  <si>
    <t>PAPEL KRAFT PURO 420 GR/M2 66 X 96 CM - PAPEL KRAFT - PURO, EM FOLHA; PESANDO 420 GR/M2; MEDINDO 66 X 96 CM; NA COR PARDA; ACONDICIONADO EM EMBALAGEM APROPRIADA.</t>
  </si>
  <si>
    <t>PAPEL LAMINADO 250 GR 30,5 X 30,5 CM  - PAPEL LAMINADO CORES VARIADAS, PACOTE COM 6 FOLHAS,GRAMATURA250GR,FORMATO30,5X30,5MM.</t>
  </si>
  <si>
    <t>PAPEL LAMINADO 250 GR 45 X 59 CM - PAPEL LAMINADO - CORES:  VERMELHA, AZUL, VERDE, AMARELA E BRANCA , GRAMATURA 250 GR, FORMATO 45 X 59 CM - EMBALAGEM COM 40 FOLHAS.</t>
  </si>
  <si>
    <t>PAPEL MANTEIGA 50 GR 50 X 70 CM  - PAPEL MANTEIGA - COMPOSTO DE DERIVADOS DE CELULOSES; EM FOLHA INDIVIDUAL; GRAMATURA DE 50 GR; COM DIMENSÃO DE 50 X 70 CM; NA COR NATURAL MANTEIGA; COM TONALIDADE FOSCA.</t>
  </si>
  <si>
    <t>PAPEL SULFITE 75 GR/M2 A4 210 X 297 MM EMBALAGEM C/ 100 FOLHAS - PAPEL SULFITE - COR BRANCA; GRAMATURA 75 GR/M2; FORMATO A4 (210 X 297 MM); ALVURA MÍNIMA DE 90%, CONFORME NORMA ISO; OPACIDADE MÍNIMA DE 87%; UMIDADE MÍNIMA DE 3,5%, CONFORME NORMA TAPPI; EMBALAGEM COM 100 FOLHAS.</t>
  </si>
  <si>
    <t>PAPEL SULFITE 75 GR/M2 A4 210 X 297 MM EMBALAGEM C/ 500 FOLHAS - PAPEL SULFITE - COR BRANCA; GRAMATURA 75 GR/M2; FORMATO A4 (210 X 297 MM); ALVURA MÍNIMA DE 90%, CONFORME NORMA ISO; OPACIDADE MÍNIMA DE 87%; UMIDADE MÍNIMA DE 3,5%, CONFORME NORMA TAPPI; EMBALAGEM COM 500 FOLHAS.</t>
  </si>
  <si>
    <t>PAPEL SULFITE A4 CX COM 5000 AMARELO - PAPEL SULFITE - A4 CAIXA COM 5.000 COR AMARELO</t>
  </si>
  <si>
    <t>PAPEL SULFITE A4 CX COM 5000 AZUL - PAPEL SULFITE - A4 CAIXA COM 5.000 COR AZUL</t>
  </si>
  <si>
    <t>PAPEL SULFITE A4 CX COM 5000 ROSA - PAPEL SULFITE - A4 CAIXA COM 5.000 COR ROSA</t>
  </si>
  <si>
    <t>PAPEL SULFITE A4 CX COM 5000 VERDE - PAPEL SULFITE - A4 CAIXA COM 5.000 COR VERDE</t>
  </si>
  <si>
    <t xml:space="preserve">PAPEL VERGE A4 VARIAS CORES PCT 50 FOLHAS - PAPEL VERGÊ - A4 DE VÁRIAS CORES , PACOTE COM 50 FOLHAS </t>
  </si>
  <si>
    <t>PASTA ARQUIVO MORTO POLIONDA - DIMENSÕES 350 X 130 X 245 MM, CORES VARIADAS.</t>
  </si>
  <si>
    <t>PASTA AZ AZUL 34,5 X 28,5 X 7,3 CM LOMBO LARGO (LL) - PASTA AZ  COR AZUL , LOMBADA LARGA COM VISOR , TAMANHO OFÍCIO , TIPO DE PASTA: PLÁSTICA, MEDIDAS: 34,5 X 28,5 X 7,3 CM , LOMBO LARGO (LL).</t>
  </si>
  <si>
    <t>PASTA AZ PRETA 34,5 X 28,5 X 7,3 CM LOMBO LARGO (LL) - PASTA AZ  COR PRETA - LOMBADA LARGA COM VISOR , TAMANHO OFÍCIO , TIPO DE PASTA: PLÁSTICA, MEDIDAS: 34,5 X 28,5 X 7,3 CM , LOMBO LARGO (LL).</t>
  </si>
  <si>
    <t>PASTA AZ VERDE 34,5 X 28,5 X 7,3 CM LOMBO LARGO (LL) - PASTA AZ  COR VERDE , LOMBADA LARGA COM VISOR , TAMANHO OFÍCIO , TIPO DE PASTA: PLÁSTICA, MEDIDAS: 34,5 X 28,5 X 7,3 CM , LOMBO LARGO (LL).</t>
  </si>
  <si>
    <t>PASTA AZ VERMELHA 34,5 X 28,5 X 7,3 CM LOMBO LARGO (LL) - PASTA AZ  COR VERMELHA , LOMBADA LARGA COM VISOR , TAMANHO OFÍCIO , TIPO DE PASTA: PLÁSTICA, MEDIDAS: 34,5 X 28,5 X 7,3 CM , LOMBO LARGO (LL).</t>
  </si>
  <si>
    <t>PASTA C/ ABA E ELASTICO DE POLIPROPILENO 335 X 245 MM  - PASTA C/ABA E ELÁSTICO (PLÁSTICO) - DE POLIPROPILENO (PP); ESPESSURA DE MÍNIMO 0,35 MICRAS, LOMBADA DE 55 MM; NO TAMANHO OFICIO (335 X 245 MM); COM ILHOSES DE METAL E ELÁSTICO.</t>
  </si>
  <si>
    <t>PASTA C/ ELASTICO 200MM X 335MM  - PASTA C/ ELÁSTICO DIM. 200 MM X 335 MM - TAMANHO OFÍCIO, MATERIAL TIPO POLIONDA,LEVE, ATÓXICO, RESISTENTE E 100% RECICLÁVEL. PASTA ABA ELÁSTICO SIMPLES. ESPESSURA 0,80 MM, TEXTURA: SUPER LINE, COR AMARELA.</t>
  </si>
  <si>
    <t>PASTA C/ ELASTICO 245MM X 335MM  - PASTA C/ ELÁSTICO DIM. 245 MM X 335 MM - TAMANHO OFÍCIO, MATERIAL TIPO POLIONDA, LEVE, ATÓXICO, RESISTENTE E 100% RECICLÁVEL. PASTA ABA ELÁSTICO SIMPLES. ESPESSURA 0,80 MM, TEXTURA: SUPER LINE, COR AMARELA.</t>
  </si>
  <si>
    <t>PASTA C/ ELASTICO UNIVERSAL 380 X 276 X 40 AMARELA - PASTA C/ ELÁSTICO UNIVERSAL - TIPO POLIONDA, DIMENSÕES 380X276X40, COR AMARELA.</t>
  </si>
  <si>
    <t>PASTA CATALOGO C/ 10 ENV                                                                                                 - PASTA CATALOGO - COM 10 ENVELOPES PLÁSTICOS; CARTÃO REVESTIDO DE PLÁSTICO PVC, COM VISOR; ESPESSURA DE 0,10 MICRAS; EXTENSORES DE METAL; NO TAMANHO A4.</t>
  </si>
  <si>
    <t>PASTA CATALOGO C/ 200 ENVELOPES  - PASTA CATALOGO - COM 200 ENVELOPES PLÁSTICOS, FORMATO OFÍCIO, COM BOLSO E COM VISOR, 4 COLCHETES. DIMENSÕES 243X330, COR PRETA, AZUL, VERMELHA E VERDE .</t>
  </si>
  <si>
    <t>PASTA CATALOGO C/ 50 ENVELOPES - PASTA CATALOGO - COM 50 ENVELOPES PLÁSTICOS, FORMATO OFÍCIO, COM BOLSO E COM VISOR, 4 COLCHETES. DIMENSÕES 243X330, COR PRETA, AZUL, VERMELHA E VERDE .</t>
  </si>
  <si>
    <t xml:space="preserve">PASTA PAPELÃO COM ELÁSTICO E COM ABA CORES VARIADAS - PASTA PAPELÃO COM ELÁSTICO - COM ABA , TAMANHO OFICIO , PLASTIFICADA E REFORÇADA COM ILHÓS, CORES VARIADAS </t>
  </si>
  <si>
    <t>PASTA PLASTICA C/ ELASTICO COR FUMÊ 245 X 335 X 17MM  - PASTA COM ELÁSTICO, COM AS SEGUINTES CARACTERÍSTICAS:MATERIAL: POLIPROPILENO;COR: FUMÊ; ESPESSURA: 0,45 MM; DIMENSÕES L X A X P: 245 X 335 X 17 MM.</t>
  </si>
  <si>
    <t xml:space="preserve">PASTA PLÁSTICA EM L - PASTA PLASTICA EM L; VÁRIAS CORES, TAMANHO A4. </t>
  </si>
  <si>
    <t>PASTA POLIONDA LARGA COM ELASTICO CORES VARIADAS - PASTA POLIONDA LARGA COM ELÁSTICO - MEDIDAS:  315 X 226 X 55 MM X 55 MM, CORES VARIADAS.</t>
  </si>
  <si>
    <t>PASTA POLIONDA MÉDIA COM ELASTICO  - PASTA POLIONDA MÉDIA COM ELÁSTICO - MEDIDAS:  315 X 226 X 35 MM X 55 MM, CORES VARIADAS.</t>
  </si>
  <si>
    <t>PASTA REGISTRADORA A/Z 70MM OFICIO, 2,4MM DE ESPESSURA, LOMBO DE 70 MM. - PASTA REGISTRADORA A/Z - 70MM OFÍCIO, EM CARTÃO MACIÇO DE ALTA QUALIDADE COM 2,4MM DE ESPESSURA, FORRAÇÃO INTERNA E EXTERNA DE PVC, CANTONEIRA DE PROTEÇÃO NA PORTE INFERIOR DA PASTA. RADOS E OLHAL NIQUELADO, LOMBO DE 70MM. ACOMPANHA ETIQUETA PERSONALIZADA.</t>
  </si>
  <si>
    <t>PASTA REGISTRADORA AZ 285 MM X 345 MM LOMBO 75 MM  - REGISTRADORES AZ COM FORRAÇÃO EXTERNA E INTERNA EM PERCALUX;FERRAGEM REMOVÍVEL E COMPRESSOR COM BOTÃO;CANTONEIRA NIQUELADA E TRAVA NIQUELADA;VISOR EM PVC CRISTAL E OLHAL NIQUELADO;TAMANHO OFÍCIO: 285 MM X 345 MM. LOMBO 75 MM; COR AZUL ESCURO.</t>
  </si>
  <si>
    <t>PASTA SANFONADA DE POLIPROPILENO A6  - PASTA SANFONADA EM PLÁSTICO - DE POLIPROPILENO (PP); MEDINDO NO MÍNIMO 10 E NO MÁXIMO 15 MICRAS; NO FORMATO A6; COM 12 DIVISÕES; NA COR CRISTAL.</t>
  </si>
  <si>
    <t xml:space="preserve">PASTA SUPENSA KRAFT 360 X 240 MM  - PASTA SUSPENSA - FEITA CARTÃO KRAFT, HASTES PLÁSTICAS C/ 6 POSIÇÕES PARA VISOR E ETIQUETA. 1 VISOR, ETIQUETA, 1 GRAMPO PLÁSTICO. DIMENSÕES 360 x 240 MM - CAIXA COM 50 UNIDADES. </t>
  </si>
  <si>
    <t>PEN DRIVE 32 GB - ME/EPP  - PEN DRIVE - USB 3.0; MEDINDO APROXIMADAMENTE 6,0 X 2,0 X 1,0 CM (CXLXE); COM LED INDICADOR; PLUG AND PLAY; CAPACIDADE 32 GB, GARANTIA MÍNIMA DE 12 MESES.</t>
  </si>
  <si>
    <t>PEN DRIVE 8 GB ME/EPP  - PEN DRIVE - CAPACIDADES DE ARMAZENAMENTO 8 GB (MELHOR QUALIDADE).</t>
  </si>
  <si>
    <t>PERCEVEJO LATONADO COM 100 UNIDADES - ME/EPP - PERCEVEJO LATONADO - ESPESSURA 09 MM; EMBALAGEM COM 100 UNIDADES.</t>
  </si>
  <si>
    <t>PERFURADOR DE PAPEL 2 FUROS P/ 20 FOLHAS - ME/EPP  - PERFURADOR DE PAPEL - COM 02 FUROS, PARA 20 FOLHAS.</t>
  </si>
  <si>
    <t>PERFURADOR DE PAPEL 2 FUROS P/ 40 FOLHAS - ME/EPP - PERFURADOR DE PAPEL - COM 02 FUROS; PARA 40 FOLHAS.</t>
  </si>
  <si>
    <t>PERFURADOR DE PAPEL METALICO P/ 70 FOLHAS - ME/EPP   - PERFURADOR DE PAPEL METÁLICO - COM CAPACIDADE PARA PERFURAR ATÉ 60/70 FOLHAS DE 75G/M², DIÂMETRO DO FURO ATÉ 5,5 MM, DISTÂNCIA DOS FUROS 80 MM, COM MARGEADOR PLÁSTICO E BASE PARA ESVAZIAR CONFETE - REF. MAPED.</t>
  </si>
  <si>
    <t>PERFURADOR DE PAPEL P/ 100 FOLHAS - ME/EPP - PERFURADOR DE PAPEL - DIMENSÕES: 115 X 240 X 260 MM; ABERTURAS: 13 MM; CAPACIDADE DE PERFURAÇÃO: 100 FOLHAS; DISTÂNCIA ENTRE FUROS: 80 MM; DISTÂNCIA DE MARGEM: 8 MM; PESO: 3,2 KG; BASE E CABO: FERRO FUNDIDO; BASE: PLÁSTICO RECICLÁVEL; PINOS: AÇO TREFILADO, TEMPERADO E ZINCADO; SEPARADORES: TRANSPARENTES; COR: CINZA CLARO.</t>
  </si>
  <si>
    <t>PILHA ALCALINA AA 02 UNIDADES - ME/EPP   - PILHA ALCALINA AA - EMBALAGEM COM 02 UNIDADES.</t>
  </si>
  <si>
    <t>PILHA ALCALINA AAA 02 UNIDADES - ME/EPP  - PILHA ALCALINA AAA - EMBALAGEM COM 02 UNIDADES.</t>
  </si>
  <si>
    <t>PINCEL MARCADOR P/ QUADRO BRANCO, RECARREGAVEL, CORES VARIADAS - ME/EPP  - PINCEL MARCADOR PERMANENTE COR PRETA - PONTA MÉDIA, ESPESSURA DA ESCRITA DE 1,8 MM. TINTA Á BASE DE ÁLCOOL DE RÁPIDA SECAGEM QUE EVITA SUJEIRAS, ODOR SUAVE.</t>
  </si>
  <si>
    <t>PINCEL MARCADOR PERMANENTE PONTA MEDIA COR AZUL - ME/EPP  - PINCEL MARCADOR PERMANENTE COR AZUL - PONTA MÉDIA, ESPESSURA DA ESCRITA DE 1,8MM. TINTA Á BASE DE ÁLCOOL DE RÁPIDA SECAGEM QUE EVITA SUJEIRAS, ODOR SUAVE.</t>
  </si>
  <si>
    <t>PINCEL MARCADOR PERMANENTE PONTA MEDIA COR PRETA - ME/EPP  - PINCEL MARCADOR PERMANENTE COR PRETA - PONTA MÉDIA, ESPESSURA DA ESCRITA DE 1,8MM. TINTA Á BASE DE ÁLCOOL DE RÁPIDA SECAGEM QUE EVITA SUJEIRAS, ODOR SUAVE.</t>
  </si>
  <si>
    <t>PINCEL MARCADOR PERMANENTE PONTA MEDIA COR VERMELHA - ME/EPP  - PINCEL MARCADOR PERMANENTE COR VERMELHA - PONTA MÉDIA, ESPESSURA DA ESCRITA DE 1,8MM. TINTA Á BASE DE ÁLCOOL DE RÁPIDA SECAGEM QUE EVITA SUJEIRAS, ODOR SUAVE.</t>
  </si>
  <si>
    <t>PINCEL MARCADOR QUADRO BRANCO - AZUL - ME/EPP  - PINCEL MARCADOR P/ QUADRO BRANCO RECARREGÁVEL, ÓTIMA QUALIDADE. CAIXA COM 12 UNIDADES. COR  AZUL.</t>
  </si>
  <si>
    <t xml:space="preserve">PINCEL MARCADOR QUADRO BRANCO - PRETO - ME/EPP   - PINCEL MARCADOR P/ QUADRO BRANCO - RECARREGÁVEL, ÓTIMA QUALIDADE. CAIXA COM 12 UNIDADES. COR PRETO. </t>
  </si>
  <si>
    <t>PISTOLA P/ COLA QUENTE 11/12 - 150MM,  BIVOLT - ME/EPP  - PISTOLA APLICADORA DE COLA QUENTE - DE TERMOPLÁSTICO (CORPO), COM SUPORTE DE APOIO RETRÁTIL DE AÇO CARBONO E RESISTENCIA DE PTC; MED. 150 MM APROXIMADAMENTE (P/ BASTÕES DE 11/12 MM DE DIÂMETRO), COM GATILHO LONGO; PARA TENSÃO DE BIVOLT. PARA POTENCIA DE POTENCIA DE 100 W.</t>
  </si>
  <si>
    <t>PISTOLA PARA COLA QUENTE - 15MM, BIVOLT - ME/EPP  - PISTOLA APLICADORA DE COLA QUENTE - EM RESINA PLÁSTICA REFIL GROSSO (15 MM DE DIÂMETRO), BIVOLT, PARA COLAGEM DE PAPEL, PEPELÃO, MADEIRA, ENTRE OUTROS.</t>
  </si>
  <si>
    <t>PLASTICO A4 GROSSO 115 X 240 X 320 MM C/ 400 PLASTICOS - ME/EPP  - PLÁSTICO A4 C/ FUROS - PARA PASTA CATALOGO TIPO GROSSO MED. 115 X 240 X 320 MM - EMBALAGEM COM 400 PLÁSTICOS.</t>
  </si>
  <si>
    <t>PORTA BLOCO CAVALETE FLIP CHART - ME/EPP  - PORTA BLOCO CAVALETE FLIP CHART - ESTRUTURA PINUS, LUXO, VERNIZ, COR MOGNO, COM SUPORTE PARA CANETAS, ALTURA DE 1,80 M.</t>
  </si>
  <si>
    <t>PORTA CRACHA EM PVC 110 X 150 MM - ME/EPP  - PORTA CRACHÁ EM PVC CRISTAL - MEDINDO 110 X 150 MM (LXA); COM ABERTURA SUPERIOR; FORMATO VERTICAL; COM 2 FUROS PARALELOS NA PARTE SUPERIOR; COM CORDÃO DE NYLON; EMBALAGEM COM 100 UNIDADES.</t>
  </si>
  <si>
    <t>PRANCHETA DE PLASTICO A4 - ME/EPP   - PRANCHETA - DE PLÁSTICO; TAMANHO A4; PARA PORTA DOCUMENTOS; COM PRENDEDOR DE PLÁSTICO, COM RÉGUA, ERGONÔMICA; NA COR CINZA.</t>
  </si>
  <si>
    <t>PRANCHETA MADEIRA , PEGADOR METAL, 33X23CM - ME/EPP  - PRANCHETA MADEIRA (EUCATEX) - PARA USO GERAL, PEGADOR DE METAL, FORMATO OFÍCIO. DIMENSÕES 33X23 CM.</t>
  </si>
  <si>
    <t>PRANCHETA POLIESTIRENO PEGADOR DE METAL, FORMATO OFICIO - ME/EPP  - PRANCHETA POLIESTIRENO, PEGADOR DE METAL. FORMATO OFICIO.</t>
  </si>
  <si>
    <t>REFIL GROSSO - PISTOLA COLA QUENTE 1KG - ME/EPP - REFIL GROSSO PARA PISTOLA DE COLA QUENTE, PARA COLAGEM DE PAPEL, PAPELÃO, MADEIRA, ENTRE OUTROS, PACOTE COM 1 KG</t>
  </si>
  <si>
    <t>REFIL P/ MARCADOR DE QUADRO BRANCO 5,50 ML - ME/EPP   - REFIL PARA CANETA MARCADOR DE QUADRO BRANCO - MARCA REF. PILOT, MODELO WBS-VBM BOARD MASTER; COM 5,50 ML;  CORES DIVERSAS</t>
  </si>
  <si>
    <t>REGUA ALUMINIO 30 CM - ME/EPP  - REGUA EM ALUMINIO ANODIZADO 30 CM - COM ESCALA DE 0 A 30 CM E NO VERSO ESCALA DE POLEGADAS.</t>
  </si>
  <si>
    <t>REGUA POLIESTIRENO 50 CM COR CRISTAL - ME/EPP  - RÉGUA DE POLIESTIRENO - USO ESCOLAR/ESCRITÓRIO; RETA; TAMANHO 50 CM; ESPESSURA 03 MM; ESCALA MILIMÉTRICA; NA COR CRISTAL; E SUAS CONDIÇÕES DEVERÃO ESTAR DE ACORDO COM AS NORMAS NBR-11786 E NBR-15236.</t>
  </si>
  <si>
    <t>REGUA POLIESTIRENO, 30 CM COR CRISTAL - ME/EPP  - REGUA EM POLIESTIRENO - 30 CM, COR CRISTAL, COM ESCALA DE PRECISÃO. DIMENSÕES 310 X 35 X 3.</t>
  </si>
  <si>
    <t>TECIDO TNT 50 M X 1,70 LARG. CORES VARIADAS - ME/EPP  - TECIDO TNT - ROLO COM 50 METROS DE COMPRIMENTO X 1,70 DE LARGURA, NAS CORES BRANCO,VERMEHO E AZUL ANIL. OBS: CORES A SEREM SOLICITADAS DE ACORDO COM A NECESSIDADE DA ADM.</t>
  </si>
  <si>
    <t xml:space="preserve">TESOURA 13 CM S/PONTA - ME/EPP  - TESOURA - 13 CM, ESCOLAR SEM PONTA, PONTA ARREDONDADA, EM AÇO INOXIDÁVEL E CABO DE POLIPROPILENO. </t>
  </si>
  <si>
    <t>TESOURA 20 CM ESCOLAR AÇO INOXIDAVEL - ME/EPP   - TESOURA - 20 CM, ESCOLAR; DE AÇO INOXIDÁVEL; CABO PLÁSTICO; PRETA; PARA DESTRO, 3 DEDOS; COM REBITE; LAMINA EM AÇO INOXIDÁVEL; PONTA ARREDONDADA; GARANTIA CONTRA DEFEITO DE FABRICAÇÃO POR TEMPO INDETERMINADO.</t>
  </si>
  <si>
    <t>TESOURA 7 USO GERAL 19,5 CM - ME/EPP  - TESOURA USO GERAL, 7 POLEGADAS, COR: PRETO, COMPRIMENTO DA LÂMINA: 10CM, COMPRIMENTO TOTAL: 19,5CM.</t>
  </si>
  <si>
    <t>TESOURA ESCOLAR/ BOLSO 10 CM - ME/EPP   - TESOURA ESCOLAR SEM PONTA, 10CM, COM AS CA-RACTERÍSTICAS: APROPRIADA PARA USO ESCOLAR OU DE BOLSO; TESOURA DE AÇO INOXIDÁVEL;COM CABO DE POLIPROPILENO PRETO;PONTA ARREDONDADA;</t>
  </si>
  <si>
    <t>TESOURA GRANDE 21CM - ME/EPP                                                                                                      - TESOURA - 21 CM, MULTI USO, CABO PLÁSTICO COM FORMATO ANATÔMICO, LAMINA EM AÇO INOXIDÁVEL. EMBALADA EM BLISTER INDIVIDUAL, CONTENDO UMA UNIDADE.</t>
  </si>
  <si>
    <t>TESOURA USO GERAL, LAMINA AÇO INOX 7", TAM 13 MM - ME/EPP  - TESOURA LÂMINA EM AÇO INOX 7" - USO GERAL, CABO EM POLIPROPILENO. DIMENSÕES C: 275 MM X L:105 MM, TAMANHO: 13 MM.</t>
  </si>
  <si>
    <t>TINTA AQUARELA LIQUIDA - ME/EPP  - TINTA AQUARELA LIQUIDA, MATERIAL ATÓXICO, COM 30 ML - CX COM 6 CORES</t>
  </si>
  <si>
    <t>TINTA GUACHE 15ML CORES DIVERSAS - ME/EPP  - TINTA GUACHE - 15 ML, COMPOSIÇÃO RESINA VINÍCULA, ÁGUA, PIGMENTO, CARGAS E CONSERVANTE, MATERIAL ATÓXICO, CORES DIVERSAS, CARACTERÍSTICAS ADICIONAIS CAIXA COM 6 CORES.</t>
  </si>
  <si>
    <t>TINTA GUACHE CORES VARIADAS - ME/EPP                                                                                               - TINTA GUACHE - ATÓXICA, COMPOSTA DE RESINA, AGUA, PIGMENTO, CARGA; CONSERVANTE TIPO BENZOTIAZOL; CORES DIVERSAS; ACONDICIONADO EM FRASCO PLÁSTICO DE 250 ML.</t>
  </si>
  <si>
    <t>TINTA P/ CARIMBO P/ AUTO ENTITADO, FRASCO 40ML CORES VARIADAS - ME/EPP - TINTA PARA CARIMBO E AUTO-ENTITADOS - FRASCO DE 40 ML, COR AZUL.</t>
  </si>
  <si>
    <t>TINTA P/ CARIMBO P/ AUTO ENTITADO, FRASCO 40ML CORES VARIADAS - ME/EPP - TINTA PARA CARIMBO E AUTO-ENTITADOS - FRASCO DE 40 ML, COR VERMELHA.</t>
  </si>
  <si>
    <t>TINTA P/ CARIMBO PRETO 40 ML - ME/EPP  - TINTA P/ CARIMBO , FRASCO DE 40 ML, COR PRETO.</t>
  </si>
  <si>
    <t>TINTA P/ PINCEL RECARREGAVEL AZUL E PRETO 500 ML - ME/EPP  - TINTA PARA PINCEL RECARREGÁVEL DE  QUADRO BRANCO - CORES : AZUL E  PRETO. EMBALAGEM COM 500 ML.</t>
  </si>
  <si>
    <t>TINTA P/ PINTURA A DEDO 30ML - ME/EPP   - TINTA PARA PINTURA A DEDO - LAVÁVEL, FRASCO INQUEBRÁVEL COM TAMPA DE ROSCA , CORES VIVAS , CAIXA COM 06 CORES , 30 ML CADA , CERTIFICADO PELO INMETRO.</t>
  </si>
  <si>
    <t xml:space="preserve">TINTA PARA TECIDO CORES VARIADAS - ME/EPP - TINTA PARA TECIDO, CORES VARIADAS E VIVAS </t>
  </si>
  <si>
    <t>VISOR E ETIQUETAS P/ PASTA SUSPENSA - MED. 80X60 CX 50 UNIDADES - ME/EPP - VISOR E ETIQUETAS PARA PASTA SUSPENSA - DIMENSÕES 80 X 60 MM, GRAMATURA 120 GR/M2, COR BRANCA - CAIXA COM 50 UNIDADES.</t>
  </si>
  <si>
    <t>Valor Líquido</t>
  </si>
  <si>
    <t>Validade da Proposta</t>
  </si>
  <si>
    <t>Condições de Pagamento</t>
  </si>
  <si>
    <t>Garantia da Proposta</t>
  </si>
  <si>
    <t>Prazo de Entrega</t>
  </si>
  <si>
    <t>Carimbo do CNPJ</t>
  </si>
  <si>
    <t>Assinatura do Responsável</t>
  </si>
</sst>
</file>

<file path=xl/styles.xml><?xml version="1.0" encoding="utf-8"?>
<styleSheet xmlns="http://schemas.openxmlformats.org/spreadsheetml/2006/main">
  <numFmts count="1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"/>
    <numFmt numFmtId="165" formatCode="#,##0.0000"/>
    <numFmt numFmtId="166" formatCode="&quot;R$&quot;#,##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sz val="8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6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45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7" fillId="33" borderId="10" xfId="0" applyFont="1" applyFill="1" applyBorder="1" applyAlignment="1">
      <alignment vertical="top"/>
    </xf>
    <xf numFmtId="164" fontId="0" fillId="0" borderId="0" xfId="0" applyNumberFormat="1" applyAlignment="1" applyProtection="1">
      <alignment vertical="top"/>
      <protection locked="0"/>
    </xf>
    <xf numFmtId="165" fontId="0" fillId="0" borderId="0" xfId="0" applyNumberFormat="1" applyAlignment="1" applyProtection="1">
      <alignment vertical="center"/>
      <protection locked="0"/>
    </xf>
    <xf numFmtId="165" fontId="37" fillId="33" borderId="10" xfId="0" applyNumberFormat="1" applyFont="1" applyFill="1" applyBorder="1" applyAlignment="1" applyProtection="1">
      <alignment vertical="center"/>
      <protection locked="0"/>
    </xf>
    <xf numFmtId="165" fontId="38" fillId="0" borderId="0" xfId="0" applyNumberFormat="1" applyFont="1" applyAlignment="1" applyProtection="1">
      <alignment vertical="center"/>
      <protection locked="0"/>
    </xf>
    <xf numFmtId="2" fontId="0" fillId="0" borderId="0" xfId="0" applyNumberFormat="1" applyAlignment="1" applyProtection="1">
      <alignment vertical="top"/>
      <protection locked="0"/>
    </xf>
    <xf numFmtId="2" fontId="38" fillId="0" borderId="0" xfId="0" applyNumberFormat="1" applyFont="1" applyAlignment="1" applyProtection="1">
      <alignment vertical="top"/>
      <protection locked="0"/>
    </xf>
    <xf numFmtId="0" fontId="0" fillId="0" borderId="0" xfId="0" applyAlignment="1" applyProtection="1">
      <alignment vertical="top" wrapText="1"/>
      <protection locked="0"/>
    </xf>
    <xf numFmtId="0" fontId="37" fillId="33" borderId="11" xfId="0" applyFont="1" applyFill="1" applyBorder="1" applyAlignment="1" applyProtection="1">
      <alignment vertical="top" wrapText="1"/>
      <protection locked="0"/>
    </xf>
    <xf numFmtId="0" fontId="38" fillId="0" borderId="0" xfId="0" applyFont="1" applyAlignment="1" applyProtection="1">
      <alignment vertical="top" wrapText="1"/>
      <protection locked="0"/>
    </xf>
    <xf numFmtId="0" fontId="0" fillId="0" borderId="0" xfId="0" applyAlignment="1" applyProtection="1">
      <alignment vertical="top"/>
      <protection/>
    </xf>
    <xf numFmtId="0" fontId="37" fillId="33" borderId="12" xfId="0" applyFont="1" applyFill="1" applyBorder="1" applyAlignment="1" applyProtection="1">
      <alignment vertical="top"/>
      <protection/>
    </xf>
    <xf numFmtId="0" fontId="38" fillId="0" borderId="0" xfId="0" applyFont="1" applyAlignment="1" applyProtection="1">
      <alignment vertical="top"/>
      <protection/>
    </xf>
    <xf numFmtId="0" fontId="18" fillId="0" borderId="0" xfId="0" applyFont="1" applyAlignment="1" applyProtection="1">
      <alignment vertical="top" wrapText="1"/>
      <protection/>
    </xf>
    <xf numFmtId="0" fontId="0" fillId="0" borderId="0" xfId="0" applyAlignment="1" applyProtection="1">
      <alignment vertical="top" wrapText="1"/>
      <protection/>
    </xf>
    <xf numFmtId="0" fontId="19" fillId="0" borderId="0" xfId="0" applyFont="1" applyAlignment="1" applyProtection="1">
      <alignment vertical="top" wrapText="1"/>
      <protection/>
    </xf>
    <xf numFmtId="0" fontId="37" fillId="33" borderId="10" xfId="0" applyFont="1" applyFill="1" applyBorder="1" applyAlignment="1" applyProtection="1">
      <alignment vertical="top" wrapText="1"/>
      <protection/>
    </xf>
    <xf numFmtId="0" fontId="38" fillId="0" borderId="0" xfId="0" applyFont="1" applyAlignment="1" applyProtection="1">
      <alignment vertical="top" wrapText="1"/>
      <protection/>
    </xf>
    <xf numFmtId="164" fontId="0" fillId="0" borderId="0" xfId="0" applyNumberFormat="1" applyAlignment="1" applyProtection="1">
      <alignment vertical="top"/>
      <protection/>
    </xf>
    <xf numFmtId="164" fontId="37" fillId="33" borderId="10" xfId="0" applyNumberFormat="1" applyFont="1" applyFill="1" applyBorder="1" applyAlignment="1" applyProtection="1">
      <alignment vertical="top"/>
      <protection/>
    </xf>
    <xf numFmtId="164" fontId="38" fillId="0" borderId="0" xfId="0" applyNumberFormat="1" applyFont="1" applyAlignment="1" applyProtection="1">
      <alignment vertical="top"/>
      <protection/>
    </xf>
    <xf numFmtId="0" fontId="37" fillId="33" borderId="10" xfId="0" applyFont="1" applyFill="1" applyBorder="1" applyAlignment="1" applyProtection="1">
      <alignment vertical="top"/>
      <protection/>
    </xf>
    <xf numFmtId="2" fontId="0" fillId="0" borderId="0" xfId="0" applyNumberFormat="1" applyAlignment="1" applyProtection="1">
      <alignment horizontal="right" vertical="top"/>
      <protection locked="0"/>
    </xf>
    <xf numFmtId="0" fontId="0" fillId="0" borderId="0" xfId="0" applyAlignment="1">
      <alignment horizontal="right"/>
    </xf>
    <xf numFmtId="165" fontId="0" fillId="0" borderId="0" xfId="0" applyNumberFormat="1" applyAlignment="1" applyProtection="1">
      <alignment horizontal="center" vertical="center"/>
      <protection locked="0"/>
    </xf>
    <xf numFmtId="2" fontId="0" fillId="0" borderId="0" xfId="0" applyNumberFormat="1" applyAlignment="1" applyProtection="1">
      <alignment vertical="top"/>
      <protection/>
    </xf>
    <xf numFmtId="2" fontId="38" fillId="0" borderId="0" xfId="0" applyNumberFormat="1" applyFont="1" applyAlignment="1" applyProtection="1">
      <alignment vertical="top"/>
      <protection/>
    </xf>
    <xf numFmtId="2" fontId="37" fillId="33" borderId="10" xfId="0" applyNumberFormat="1" applyFont="1" applyFill="1" applyBorder="1" applyAlignment="1" applyProtection="1">
      <alignment horizontal="right" vertical="top"/>
      <protection/>
    </xf>
    <xf numFmtId="165" fontId="37" fillId="0" borderId="0" xfId="0" applyNumberFormat="1" applyFont="1" applyAlignment="1" applyProtection="1">
      <alignment vertical="center"/>
      <protection/>
    </xf>
    <xf numFmtId="0" fontId="39" fillId="0" borderId="0" xfId="0" applyFont="1" applyAlignment="1">
      <alignment/>
    </xf>
    <xf numFmtId="2" fontId="39" fillId="0" borderId="0" xfId="0" applyNumberFormat="1" applyFont="1" applyAlignment="1" applyProtection="1">
      <alignment vertical="top"/>
      <protection/>
    </xf>
    <xf numFmtId="0" fontId="37" fillId="0" borderId="0" xfId="0" applyFont="1" applyAlignment="1" applyProtection="1">
      <alignment vertical="top" wrapText="1"/>
      <protection/>
    </xf>
    <xf numFmtId="0" fontId="37" fillId="34" borderId="13" xfId="0" applyFont="1" applyFill="1" applyBorder="1" applyAlignment="1" applyProtection="1">
      <alignment vertical="top" wrapText="1"/>
      <protection locked="0"/>
    </xf>
    <xf numFmtId="49" fontId="37" fillId="34" borderId="13" xfId="0" applyNumberFormat="1" applyFont="1" applyFill="1" applyBorder="1" applyAlignment="1" applyProtection="1">
      <alignment vertical="top" wrapText="1"/>
      <protection locked="0"/>
    </xf>
    <xf numFmtId="3" fontId="0" fillId="0" borderId="0" xfId="0" applyNumberFormat="1" applyAlignment="1" applyProtection="1">
      <alignment vertical="top"/>
      <protection locked="0"/>
    </xf>
    <xf numFmtId="44" fontId="0" fillId="0" borderId="0" xfId="45" applyFont="1" applyAlignment="1" applyProtection="1">
      <alignment vertical="top"/>
      <protection locked="0"/>
    </xf>
    <xf numFmtId="0" fontId="0" fillId="0" borderId="0" xfId="0" applyBorder="1" applyAlignment="1">
      <alignment/>
    </xf>
    <xf numFmtId="0" fontId="0" fillId="0" borderId="0" xfId="0" applyBorder="1" applyAlignment="1" applyProtection="1">
      <alignment vertical="top" wrapText="1"/>
      <protection locked="0"/>
    </xf>
    <xf numFmtId="2" fontId="0" fillId="0" borderId="14" xfId="0" applyNumberFormat="1" applyBorder="1" applyAlignment="1" applyProtection="1">
      <alignment vertical="top"/>
      <protection locked="0"/>
    </xf>
    <xf numFmtId="2" fontId="0" fillId="0" borderId="15" xfId="0" applyNumberFormat="1" applyBorder="1" applyAlignment="1" applyProtection="1">
      <alignment vertical="top"/>
      <protection locked="0"/>
    </xf>
    <xf numFmtId="0" fontId="0" fillId="0" borderId="16" xfId="0" applyBorder="1" applyAlignment="1" applyProtection="1">
      <alignment vertical="top" wrapText="1"/>
      <protection locked="0"/>
    </xf>
    <xf numFmtId="2" fontId="0" fillId="0" borderId="17" xfId="0" applyNumberFormat="1" applyBorder="1" applyAlignment="1" applyProtection="1">
      <alignment vertical="top"/>
      <protection locked="0"/>
    </xf>
    <xf numFmtId="0" fontId="0" fillId="0" borderId="18" xfId="0" applyBorder="1" applyAlignment="1" applyProtection="1">
      <alignment vertical="top" wrapText="1"/>
      <protection locked="0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57"/>
  <sheetViews>
    <sheetView showRowColHeaders="0" tabSelected="1" zoomScalePageLayoutView="0" workbookViewId="0" topLeftCell="G2">
      <selection activeCell="J10" sqref="J10"/>
    </sheetView>
  </sheetViews>
  <sheetFormatPr defaultColWidth="9.140625" defaultRowHeight="15"/>
  <cols>
    <col min="1" max="6" width="0" style="0" hidden="1" customWidth="1"/>
    <col min="7" max="7" width="5.28125" style="12" customWidth="1"/>
    <col min="8" max="8" width="40.7109375" style="16" customWidth="1"/>
    <col min="9" max="9" width="12.7109375" style="20" customWidth="1"/>
    <col min="10" max="10" width="3.7109375" style="20" customWidth="1"/>
    <col min="11" max="11" width="0" style="12" hidden="1" customWidth="1"/>
    <col min="12" max="12" width="12.8515625" style="4" bestFit="1" customWidth="1"/>
    <col min="13" max="14" width="0" style="0" hidden="1" customWidth="1"/>
    <col min="15" max="15" width="15.7109375" style="7" customWidth="1"/>
    <col min="16" max="16" width="35.7109375" style="9" customWidth="1"/>
    <col min="17" max="17" width="2.28125" style="0" customWidth="1"/>
    <col min="18" max="16384" width="0" style="0" hidden="1" customWidth="1"/>
  </cols>
  <sheetData>
    <row r="1" ht="47.25">
      <c r="H1" s="15" t="s">
        <v>0</v>
      </c>
    </row>
    <row r="3" ht="15">
      <c r="H3" s="16" t="s">
        <v>1</v>
      </c>
    </row>
    <row r="5" ht="15">
      <c r="H5" s="16" t="s">
        <v>2</v>
      </c>
    </row>
    <row r="6" ht="15">
      <c r="H6" s="16" t="s">
        <v>3</v>
      </c>
    </row>
    <row r="7" spans="8:9" ht="15">
      <c r="H7" s="16" t="s">
        <v>4</v>
      </c>
      <c r="I7" s="20" t="s">
        <v>4</v>
      </c>
    </row>
    <row r="8" spans="8:9" ht="45">
      <c r="H8" s="16" t="s">
        <v>5</v>
      </c>
      <c r="I8" s="20" t="s">
        <v>6</v>
      </c>
    </row>
    <row r="10" ht="15">
      <c r="H10" s="17" t="s">
        <v>7</v>
      </c>
    </row>
    <row r="11" spans="8:15" ht="15">
      <c r="H11" s="34"/>
      <c r="L11" s="26"/>
      <c r="M11" s="25"/>
      <c r="N11" s="25"/>
      <c r="O11" s="24"/>
    </row>
    <row r="12" spans="8:15" ht="15">
      <c r="H12" s="17" t="s">
        <v>8</v>
      </c>
      <c r="O12" s="27"/>
    </row>
    <row r="13" spans="8:15" ht="15">
      <c r="H13" s="35"/>
      <c r="O13" s="27"/>
    </row>
    <row r="14" ht="15">
      <c r="O14" s="27"/>
    </row>
    <row r="15" ht="15">
      <c r="O15" s="27"/>
    </row>
    <row r="16" spans="1:18" ht="15">
      <c r="A16" t="s">
        <v>9</v>
      </c>
      <c r="B16" t="s">
        <v>10</v>
      </c>
      <c r="C16" t="s">
        <v>11</v>
      </c>
      <c r="D16" t="s">
        <v>12</v>
      </c>
      <c r="G16" s="13" t="s">
        <v>13</v>
      </c>
      <c r="H16" s="18" t="s">
        <v>14</v>
      </c>
      <c r="I16" s="21" t="s">
        <v>15</v>
      </c>
      <c r="J16" s="21" t="s">
        <v>16</v>
      </c>
      <c r="K16" s="23"/>
      <c r="L16" s="5" t="s">
        <v>17</v>
      </c>
      <c r="M16" s="2"/>
      <c r="N16" s="2"/>
      <c r="O16" s="29" t="s">
        <v>18</v>
      </c>
      <c r="P16" s="10" t="s">
        <v>19</v>
      </c>
      <c r="R16" t="s">
        <v>20</v>
      </c>
    </row>
    <row r="17" spans="1:18" ht="67.5">
      <c r="A17">
        <v>13</v>
      </c>
      <c r="B17">
        <v>43</v>
      </c>
      <c r="C17">
        <v>2018</v>
      </c>
      <c r="D17">
        <v>1</v>
      </c>
      <c r="G17" s="14">
        <v>1</v>
      </c>
      <c r="H17" s="19" t="s">
        <v>21</v>
      </c>
      <c r="I17" s="22">
        <v>20</v>
      </c>
      <c r="J17" s="22" t="s">
        <v>22</v>
      </c>
      <c r="K17" s="14"/>
      <c r="L17" s="6"/>
      <c r="M17" s="1"/>
      <c r="N17" s="1"/>
      <c r="O17" s="28">
        <f>(IF(AND(J17&gt;0,J17&lt;=I17),J17,I17)*(L17-M17+N17))</f>
        <v>0</v>
      </c>
      <c r="P17" s="11"/>
      <c r="Q17" s="1"/>
      <c r="R17" s="1"/>
    </row>
    <row r="18" spans="1:18" ht="33.75">
      <c r="A18">
        <v>13</v>
      </c>
      <c r="B18">
        <v>43</v>
      </c>
      <c r="C18">
        <v>2018</v>
      </c>
      <c r="D18">
        <v>2</v>
      </c>
      <c r="G18" s="14">
        <v>2</v>
      </c>
      <c r="H18" s="19" t="s">
        <v>23</v>
      </c>
      <c r="I18" s="22">
        <v>15</v>
      </c>
      <c r="J18" s="22" t="s">
        <v>22</v>
      </c>
      <c r="K18" s="14"/>
      <c r="L18" s="6"/>
      <c r="M18" s="1"/>
      <c r="N18" s="1"/>
      <c r="O18" s="28">
        <f>(IF(AND(J18&gt;0,J18&lt;=I18),J18,I18)*(L18-M18+N18))</f>
        <v>0</v>
      </c>
      <c r="P18" s="11"/>
      <c r="Q18" s="1"/>
      <c r="R18" s="1"/>
    </row>
    <row r="19" spans="1:18" ht="45">
      <c r="A19">
        <v>13</v>
      </c>
      <c r="B19">
        <v>43</v>
      </c>
      <c r="C19">
        <v>2018</v>
      </c>
      <c r="D19">
        <v>3</v>
      </c>
      <c r="G19" s="14">
        <v>3</v>
      </c>
      <c r="H19" s="19" t="s">
        <v>24</v>
      </c>
      <c r="I19" s="22">
        <v>100</v>
      </c>
      <c r="J19" s="22" t="s">
        <v>22</v>
      </c>
      <c r="K19" s="14"/>
      <c r="L19" s="6"/>
      <c r="M19" s="1"/>
      <c r="N19" s="1"/>
      <c r="O19" s="28">
        <f>(IF(AND(J19&gt;0,J19&lt;=I19),J19,I19)*(L19-M19+N19))</f>
        <v>0</v>
      </c>
      <c r="P19" s="11"/>
      <c r="Q19" s="1"/>
      <c r="R19" s="1"/>
    </row>
    <row r="20" spans="1:18" ht="45">
      <c r="A20">
        <v>13</v>
      </c>
      <c r="B20">
        <v>43</v>
      </c>
      <c r="C20">
        <v>2018</v>
      </c>
      <c r="D20">
        <v>4</v>
      </c>
      <c r="G20" s="14">
        <v>4</v>
      </c>
      <c r="H20" s="19" t="s">
        <v>25</v>
      </c>
      <c r="I20" s="22">
        <v>100</v>
      </c>
      <c r="J20" s="22" t="s">
        <v>22</v>
      </c>
      <c r="K20" s="14"/>
      <c r="L20" s="6"/>
      <c r="M20" s="1"/>
      <c r="N20" s="1"/>
      <c r="O20" s="28">
        <f>(IF(AND(J20&gt;0,J20&lt;=I20),J20,I20)*(L20-M20+N20))</f>
        <v>0</v>
      </c>
      <c r="P20" s="11"/>
      <c r="Q20" s="1"/>
      <c r="R20" s="1"/>
    </row>
    <row r="21" spans="1:18" ht="33.75">
      <c r="A21">
        <v>13</v>
      </c>
      <c r="B21">
        <v>43</v>
      </c>
      <c r="C21">
        <v>2018</v>
      </c>
      <c r="D21">
        <v>5</v>
      </c>
      <c r="G21" s="14">
        <v>5</v>
      </c>
      <c r="H21" s="19" t="s">
        <v>26</v>
      </c>
      <c r="I21" s="22">
        <v>100</v>
      </c>
      <c r="J21" s="22" t="s">
        <v>22</v>
      </c>
      <c r="K21" s="14"/>
      <c r="L21" s="6"/>
      <c r="M21" s="1"/>
      <c r="N21" s="1"/>
      <c r="O21" s="28">
        <f>(IF(AND(J21&gt;0,J21&lt;=I21),J21,I21)*(L21-M21+N21))</f>
        <v>0</v>
      </c>
      <c r="P21" s="11"/>
      <c r="Q21" s="1"/>
      <c r="R21" s="1"/>
    </row>
    <row r="22" spans="1:18" ht="45">
      <c r="A22">
        <v>13</v>
      </c>
      <c r="B22">
        <v>43</v>
      </c>
      <c r="C22">
        <v>2018</v>
      </c>
      <c r="D22">
        <v>6</v>
      </c>
      <c r="G22" s="14">
        <v>6</v>
      </c>
      <c r="H22" s="19" t="s">
        <v>27</v>
      </c>
      <c r="I22" s="22">
        <v>800</v>
      </c>
      <c r="J22" s="22" t="s">
        <v>22</v>
      </c>
      <c r="K22" s="14"/>
      <c r="L22" s="6"/>
      <c r="M22" s="1"/>
      <c r="N22" s="1"/>
      <c r="O22" s="28">
        <f>(IF(AND(J22&gt;0,J22&lt;=I22),J22,I22)*(L22-M22+N22))</f>
        <v>0</v>
      </c>
      <c r="P22" s="11"/>
      <c r="Q22" s="1"/>
      <c r="R22" s="1"/>
    </row>
    <row r="23" spans="1:18" ht="67.5">
      <c r="A23">
        <v>13</v>
      </c>
      <c r="B23">
        <v>43</v>
      </c>
      <c r="C23">
        <v>2018</v>
      </c>
      <c r="D23">
        <v>7</v>
      </c>
      <c r="G23" s="14">
        <v>7</v>
      </c>
      <c r="H23" s="19" t="s">
        <v>28</v>
      </c>
      <c r="I23" s="22">
        <v>60</v>
      </c>
      <c r="J23" s="22" t="s">
        <v>22</v>
      </c>
      <c r="K23" s="14"/>
      <c r="L23" s="6"/>
      <c r="M23" s="1"/>
      <c r="N23" s="1"/>
      <c r="O23" s="28">
        <f>(IF(AND(J23&gt;0,J23&lt;=I23),J23,I23)*(L23-M23+N23))</f>
        <v>0</v>
      </c>
      <c r="P23" s="11"/>
      <c r="Q23" s="1"/>
      <c r="R23" s="1"/>
    </row>
    <row r="24" spans="1:18" ht="56.25">
      <c r="A24">
        <v>13</v>
      </c>
      <c r="B24">
        <v>43</v>
      </c>
      <c r="C24">
        <v>2018</v>
      </c>
      <c r="D24">
        <v>8</v>
      </c>
      <c r="G24" s="14">
        <v>8</v>
      </c>
      <c r="H24" s="19" t="s">
        <v>29</v>
      </c>
      <c r="I24" s="22">
        <v>125</v>
      </c>
      <c r="J24" s="22" t="s">
        <v>22</v>
      </c>
      <c r="K24" s="14"/>
      <c r="L24" s="6"/>
      <c r="M24" s="1"/>
      <c r="N24" s="1"/>
      <c r="O24" s="28">
        <f>(IF(AND(J24&gt;0,J24&lt;=I24),J24,I24)*(L24-M24+N24))</f>
        <v>0</v>
      </c>
      <c r="P24" s="11"/>
      <c r="Q24" s="1"/>
      <c r="R24" s="1"/>
    </row>
    <row r="25" spans="1:18" ht="45">
      <c r="A25">
        <v>13</v>
      </c>
      <c r="B25">
        <v>43</v>
      </c>
      <c r="C25">
        <v>2018</v>
      </c>
      <c r="D25">
        <v>9</v>
      </c>
      <c r="G25" s="14">
        <v>9</v>
      </c>
      <c r="H25" s="19" t="s">
        <v>30</v>
      </c>
      <c r="I25" s="22">
        <v>180</v>
      </c>
      <c r="J25" s="22" t="s">
        <v>22</v>
      </c>
      <c r="K25" s="14"/>
      <c r="L25" s="6"/>
      <c r="M25" s="1"/>
      <c r="N25" s="1"/>
      <c r="O25" s="28">
        <f>(IF(AND(J25&gt;0,J25&lt;=I25),J25,I25)*(L25-M25+N25))</f>
        <v>0</v>
      </c>
      <c r="P25" s="11"/>
      <c r="Q25" s="1"/>
      <c r="R25" s="1"/>
    </row>
    <row r="26" spans="1:18" ht="33.75">
      <c r="A26">
        <v>13</v>
      </c>
      <c r="B26">
        <v>43</v>
      </c>
      <c r="C26">
        <v>2018</v>
      </c>
      <c r="D26">
        <v>10</v>
      </c>
      <c r="G26" s="14">
        <v>10</v>
      </c>
      <c r="H26" s="19" t="s">
        <v>31</v>
      </c>
      <c r="I26" s="22">
        <v>30</v>
      </c>
      <c r="J26" s="22" t="s">
        <v>32</v>
      </c>
      <c r="K26" s="14"/>
      <c r="L26" s="6"/>
      <c r="M26" s="1"/>
      <c r="N26" s="1"/>
      <c r="O26" s="28">
        <f>(IF(AND(J26&gt;0,J26&lt;=I26),J26,I26)*(L26-M26+N26))</f>
        <v>0</v>
      </c>
      <c r="P26" s="11"/>
      <c r="Q26" s="1"/>
      <c r="R26" s="1"/>
    </row>
    <row r="27" spans="1:18" ht="33.75">
      <c r="A27">
        <v>13</v>
      </c>
      <c r="B27">
        <v>43</v>
      </c>
      <c r="C27">
        <v>2018</v>
      </c>
      <c r="D27">
        <v>11</v>
      </c>
      <c r="G27" s="14">
        <v>11</v>
      </c>
      <c r="H27" s="19" t="s">
        <v>33</v>
      </c>
      <c r="I27" s="22">
        <v>10</v>
      </c>
      <c r="J27" s="22" t="s">
        <v>34</v>
      </c>
      <c r="K27" s="14"/>
      <c r="L27" s="6"/>
      <c r="M27" s="1"/>
      <c r="N27" s="1"/>
      <c r="O27" s="28">
        <f>(IF(AND(J27&gt;0,J27&lt;=I27),J27,I27)*(L27-M27+N27))</f>
        <v>0</v>
      </c>
      <c r="P27" s="11"/>
      <c r="Q27" s="1"/>
      <c r="R27" s="1"/>
    </row>
    <row r="28" spans="1:18" ht="33.75">
      <c r="A28">
        <v>13</v>
      </c>
      <c r="B28">
        <v>43</v>
      </c>
      <c r="C28">
        <v>2018</v>
      </c>
      <c r="D28">
        <v>12</v>
      </c>
      <c r="G28" s="14">
        <v>12</v>
      </c>
      <c r="H28" s="19" t="s">
        <v>35</v>
      </c>
      <c r="I28" s="22">
        <v>10</v>
      </c>
      <c r="J28" s="22" t="s">
        <v>34</v>
      </c>
      <c r="K28" s="14"/>
      <c r="L28" s="6"/>
      <c r="M28" s="1"/>
      <c r="N28" s="1"/>
      <c r="O28" s="28">
        <f>(IF(AND(J28&gt;0,J28&lt;=I28),J28,I28)*(L28-M28+N28))</f>
        <v>0</v>
      </c>
      <c r="P28" s="11"/>
      <c r="Q28" s="1"/>
      <c r="R28" s="1"/>
    </row>
    <row r="29" spans="1:18" ht="90">
      <c r="A29">
        <v>13</v>
      </c>
      <c r="B29">
        <v>43</v>
      </c>
      <c r="C29">
        <v>2018</v>
      </c>
      <c r="D29">
        <v>13</v>
      </c>
      <c r="G29" s="14">
        <v>13</v>
      </c>
      <c r="H29" s="19" t="s">
        <v>36</v>
      </c>
      <c r="I29" s="22">
        <v>250</v>
      </c>
      <c r="J29" s="22" t="s">
        <v>34</v>
      </c>
      <c r="K29" s="14"/>
      <c r="L29" s="6"/>
      <c r="M29" s="1"/>
      <c r="N29" s="1"/>
      <c r="O29" s="28">
        <f>(IF(AND(J29&gt;0,J29&lt;=I29),J29,I29)*(L29-M29+N29))</f>
        <v>0</v>
      </c>
      <c r="P29" s="11"/>
      <c r="Q29" s="1"/>
      <c r="R29" s="1"/>
    </row>
    <row r="30" spans="1:18" ht="33.75">
      <c r="A30">
        <v>13</v>
      </c>
      <c r="B30">
        <v>43</v>
      </c>
      <c r="C30">
        <v>2018</v>
      </c>
      <c r="D30">
        <v>14</v>
      </c>
      <c r="G30" s="14">
        <v>14</v>
      </c>
      <c r="H30" s="19" t="s">
        <v>37</v>
      </c>
      <c r="I30" s="22">
        <v>356</v>
      </c>
      <c r="J30" s="22" t="s">
        <v>34</v>
      </c>
      <c r="K30" s="14"/>
      <c r="L30" s="6"/>
      <c r="M30" s="1"/>
      <c r="N30" s="1"/>
      <c r="O30" s="28">
        <f>(IF(AND(J30&gt;0,J30&lt;=I30),J30,I30)*(L30-M30+N30))</f>
        <v>0</v>
      </c>
      <c r="P30" s="11"/>
      <c r="Q30" s="1"/>
      <c r="R30" s="1"/>
    </row>
    <row r="31" spans="1:18" ht="33.75">
      <c r="A31">
        <v>13</v>
      </c>
      <c r="B31">
        <v>43</v>
      </c>
      <c r="C31">
        <v>2018</v>
      </c>
      <c r="D31">
        <v>15</v>
      </c>
      <c r="G31" s="14">
        <v>15</v>
      </c>
      <c r="H31" s="19" t="s">
        <v>38</v>
      </c>
      <c r="I31" s="22">
        <v>200</v>
      </c>
      <c r="J31" s="22" t="s">
        <v>34</v>
      </c>
      <c r="K31" s="14"/>
      <c r="L31" s="6"/>
      <c r="M31" s="1"/>
      <c r="N31" s="1"/>
      <c r="O31" s="28">
        <f>(IF(AND(J31&gt;0,J31&lt;=I31),J31,I31)*(L31-M31+N31))</f>
        <v>0</v>
      </c>
      <c r="P31" s="11"/>
      <c r="Q31" s="1"/>
      <c r="R31" s="1"/>
    </row>
    <row r="32" spans="1:18" ht="33.75">
      <c r="A32">
        <v>13</v>
      </c>
      <c r="B32">
        <v>43</v>
      </c>
      <c r="C32">
        <v>2018</v>
      </c>
      <c r="D32">
        <v>16</v>
      </c>
      <c r="G32" s="14">
        <v>16</v>
      </c>
      <c r="H32" s="19" t="s">
        <v>39</v>
      </c>
      <c r="I32" s="22">
        <v>200</v>
      </c>
      <c r="J32" s="22" t="s">
        <v>34</v>
      </c>
      <c r="K32" s="14"/>
      <c r="L32" s="6"/>
      <c r="M32" s="1"/>
      <c r="N32" s="1"/>
      <c r="O32" s="28">
        <f>(IF(AND(J32&gt;0,J32&lt;=I32),J32,I32)*(L32-M32+N32))</f>
        <v>0</v>
      </c>
      <c r="P32" s="11"/>
      <c r="Q32" s="1"/>
      <c r="R32" s="1"/>
    </row>
    <row r="33" spans="1:18" ht="33.75">
      <c r="A33">
        <v>13</v>
      </c>
      <c r="B33">
        <v>43</v>
      </c>
      <c r="C33">
        <v>2018</v>
      </c>
      <c r="D33">
        <v>17</v>
      </c>
      <c r="G33" s="14">
        <v>17</v>
      </c>
      <c r="H33" s="19" t="s">
        <v>40</v>
      </c>
      <c r="I33" s="22">
        <v>15</v>
      </c>
      <c r="J33" s="22" t="s">
        <v>22</v>
      </c>
      <c r="K33" s="14"/>
      <c r="L33" s="6"/>
      <c r="M33" s="1"/>
      <c r="N33" s="1"/>
      <c r="O33" s="28">
        <f>(IF(AND(J33&gt;0,J33&lt;=I33),J33,I33)*(L33-M33+N33))</f>
        <v>0</v>
      </c>
      <c r="P33" s="11"/>
      <c r="Q33" s="1"/>
      <c r="R33" s="1"/>
    </row>
    <row r="34" spans="1:18" ht="33.75">
      <c r="A34">
        <v>13</v>
      </c>
      <c r="B34">
        <v>43</v>
      </c>
      <c r="C34">
        <v>2018</v>
      </c>
      <c r="D34">
        <v>18</v>
      </c>
      <c r="G34" s="14">
        <v>18</v>
      </c>
      <c r="H34" s="19" t="s">
        <v>41</v>
      </c>
      <c r="I34" s="22">
        <v>200</v>
      </c>
      <c r="J34" s="22" t="s">
        <v>22</v>
      </c>
      <c r="K34" s="14"/>
      <c r="L34" s="6"/>
      <c r="M34" s="1"/>
      <c r="N34" s="1"/>
      <c r="O34" s="28">
        <f>(IF(AND(J34&gt;0,J34&lt;=I34),J34,I34)*(L34-M34+N34))</f>
        <v>0</v>
      </c>
      <c r="P34" s="11"/>
      <c r="Q34" s="1"/>
      <c r="R34" s="1"/>
    </row>
    <row r="35" spans="1:18" ht="56.25">
      <c r="A35">
        <v>13</v>
      </c>
      <c r="B35">
        <v>43</v>
      </c>
      <c r="C35">
        <v>2018</v>
      </c>
      <c r="D35">
        <v>19</v>
      </c>
      <c r="G35" s="14">
        <v>19</v>
      </c>
      <c r="H35" s="19" t="s">
        <v>42</v>
      </c>
      <c r="I35" s="22">
        <v>3150</v>
      </c>
      <c r="J35" s="22" t="s">
        <v>22</v>
      </c>
      <c r="K35" s="14"/>
      <c r="L35" s="6"/>
      <c r="M35" s="1"/>
      <c r="N35" s="1"/>
      <c r="O35" s="28">
        <f>(IF(AND(J35&gt;0,J35&lt;=I35),J35,I35)*(L35-M35+N35))</f>
        <v>0</v>
      </c>
      <c r="P35" s="11"/>
      <c r="Q35" s="1"/>
      <c r="R35" s="1"/>
    </row>
    <row r="36" spans="1:18" ht="33.75">
      <c r="A36">
        <v>13</v>
      </c>
      <c r="B36">
        <v>43</v>
      </c>
      <c r="C36">
        <v>2018</v>
      </c>
      <c r="D36">
        <v>20</v>
      </c>
      <c r="G36" s="14">
        <v>20</v>
      </c>
      <c r="H36" s="19" t="s">
        <v>43</v>
      </c>
      <c r="I36" s="22">
        <v>2000</v>
      </c>
      <c r="J36" s="22" t="s">
        <v>22</v>
      </c>
      <c r="K36" s="14"/>
      <c r="L36" s="6"/>
      <c r="M36" s="1"/>
      <c r="N36" s="1"/>
      <c r="O36" s="28">
        <f>(IF(AND(J36&gt;0,J36&lt;=I36),J36,I36)*(L36-M36+N36))</f>
        <v>0</v>
      </c>
      <c r="P36" s="11"/>
      <c r="Q36" s="1"/>
      <c r="R36" s="1"/>
    </row>
    <row r="37" spans="1:18" ht="22.5">
      <c r="A37">
        <v>13</v>
      </c>
      <c r="B37">
        <v>43</v>
      </c>
      <c r="C37">
        <v>2018</v>
      </c>
      <c r="D37">
        <v>21</v>
      </c>
      <c r="G37" s="14">
        <v>21</v>
      </c>
      <c r="H37" s="19" t="s">
        <v>44</v>
      </c>
      <c r="I37" s="22">
        <v>210</v>
      </c>
      <c r="J37" s="22" t="s">
        <v>22</v>
      </c>
      <c r="K37" s="14"/>
      <c r="L37" s="6"/>
      <c r="M37" s="1"/>
      <c r="N37" s="1"/>
      <c r="O37" s="28">
        <f>(IF(AND(J37&gt;0,J37&lt;=I37),J37,I37)*(L37-M37+N37))</f>
        <v>0</v>
      </c>
      <c r="P37" s="11"/>
      <c r="Q37" s="1"/>
      <c r="R37" s="1"/>
    </row>
    <row r="38" spans="1:18" ht="56.25">
      <c r="A38">
        <v>13</v>
      </c>
      <c r="B38">
        <v>43</v>
      </c>
      <c r="C38">
        <v>2018</v>
      </c>
      <c r="D38">
        <v>22</v>
      </c>
      <c r="G38" s="14">
        <v>22</v>
      </c>
      <c r="H38" s="19" t="s">
        <v>45</v>
      </c>
      <c r="I38" s="22">
        <v>60</v>
      </c>
      <c r="J38" s="22" t="s">
        <v>22</v>
      </c>
      <c r="K38" s="14"/>
      <c r="L38" s="6"/>
      <c r="M38" s="1"/>
      <c r="N38" s="1"/>
      <c r="O38" s="28">
        <f>(IF(AND(J38&gt;0,J38&lt;=I38),J38,I38)*(L38-M38+N38))</f>
        <v>0</v>
      </c>
      <c r="P38" s="11"/>
      <c r="Q38" s="1"/>
      <c r="R38" s="1"/>
    </row>
    <row r="39" spans="1:18" ht="56.25">
      <c r="A39">
        <v>13</v>
      </c>
      <c r="B39">
        <v>43</v>
      </c>
      <c r="C39">
        <v>2018</v>
      </c>
      <c r="D39">
        <v>23</v>
      </c>
      <c r="G39" s="14">
        <v>23</v>
      </c>
      <c r="H39" s="19" t="s">
        <v>46</v>
      </c>
      <c r="I39" s="22">
        <v>200</v>
      </c>
      <c r="J39" s="22" t="s">
        <v>22</v>
      </c>
      <c r="K39" s="14"/>
      <c r="L39" s="6"/>
      <c r="M39" s="1"/>
      <c r="N39" s="1"/>
      <c r="O39" s="28">
        <f>(IF(AND(J39&gt;0,J39&lt;=I39),J39,I39)*(L39-M39+N39))</f>
        <v>0</v>
      </c>
      <c r="P39" s="11"/>
      <c r="Q39" s="1"/>
      <c r="R39" s="1"/>
    </row>
    <row r="40" spans="1:18" ht="56.25">
      <c r="A40">
        <v>13</v>
      </c>
      <c r="B40">
        <v>43</v>
      </c>
      <c r="C40">
        <v>2018</v>
      </c>
      <c r="D40">
        <v>24</v>
      </c>
      <c r="G40" s="14">
        <v>24</v>
      </c>
      <c r="H40" s="19" t="s">
        <v>47</v>
      </c>
      <c r="I40" s="22">
        <v>610</v>
      </c>
      <c r="J40" s="22" t="s">
        <v>22</v>
      </c>
      <c r="K40" s="14"/>
      <c r="L40" s="6"/>
      <c r="M40" s="1"/>
      <c r="N40" s="1"/>
      <c r="O40" s="28">
        <f>(IF(AND(J40&gt;0,J40&lt;=I40),J40,I40)*(L40-M40+N40))</f>
        <v>0</v>
      </c>
      <c r="P40" s="11"/>
      <c r="Q40" s="1"/>
      <c r="R40" s="1"/>
    </row>
    <row r="41" spans="1:18" ht="45">
      <c r="A41">
        <v>13</v>
      </c>
      <c r="B41">
        <v>43</v>
      </c>
      <c r="C41">
        <v>2018</v>
      </c>
      <c r="D41">
        <v>25</v>
      </c>
      <c r="G41" s="14">
        <v>25</v>
      </c>
      <c r="H41" s="19" t="s">
        <v>48</v>
      </c>
      <c r="I41" s="22">
        <v>500</v>
      </c>
      <c r="J41" s="22" t="s">
        <v>22</v>
      </c>
      <c r="K41" s="14"/>
      <c r="L41" s="6"/>
      <c r="M41" s="1"/>
      <c r="N41" s="1"/>
      <c r="O41" s="28">
        <f>(IF(AND(J41&gt;0,J41&lt;=I41),J41,I41)*(L41-M41+N41))</f>
        <v>0</v>
      </c>
      <c r="P41" s="11"/>
      <c r="Q41" s="1"/>
      <c r="R41" s="1"/>
    </row>
    <row r="42" spans="1:18" ht="45">
      <c r="A42">
        <v>13</v>
      </c>
      <c r="B42">
        <v>43</v>
      </c>
      <c r="C42">
        <v>2018</v>
      </c>
      <c r="D42">
        <v>26</v>
      </c>
      <c r="G42" s="14">
        <v>26</v>
      </c>
      <c r="H42" s="19" t="s">
        <v>49</v>
      </c>
      <c r="I42" s="22">
        <v>260</v>
      </c>
      <c r="J42" s="22" t="s">
        <v>22</v>
      </c>
      <c r="K42" s="14"/>
      <c r="L42" s="6"/>
      <c r="M42" s="1"/>
      <c r="N42" s="1"/>
      <c r="O42" s="28">
        <f>(IF(AND(J42&gt;0,J42&lt;=I42),J42,I42)*(L42-M42+N42))</f>
        <v>0</v>
      </c>
      <c r="P42" s="11"/>
      <c r="Q42" s="1"/>
      <c r="R42" s="1"/>
    </row>
    <row r="43" spans="1:18" ht="45">
      <c r="A43">
        <v>13</v>
      </c>
      <c r="B43">
        <v>43</v>
      </c>
      <c r="C43">
        <v>2018</v>
      </c>
      <c r="D43">
        <v>27</v>
      </c>
      <c r="G43" s="14">
        <v>27</v>
      </c>
      <c r="H43" s="19" t="s">
        <v>50</v>
      </c>
      <c r="I43" s="22">
        <v>750</v>
      </c>
      <c r="J43" s="22" t="s">
        <v>22</v>
      </c>
      <c r="K43" s="14"/>
      <c r="L43" s="6"/>
      <c r="M43" s="1"/>
      <c r="N43" s="1"/>
      <c r="O43" s="28">
        <f>(IF(AND(J43&gt;0,J43&lt;=I43),J43,I43)*(L43-M43+N43))</f>
        <v>0</v>
      </c>
      <c r="P43" s="11"/>
      <c r="Q43" s="1"/>
      <c r="R43" s="1"/>
    </row>
    <row r="44" spans="1:18" ht="45">
      <c r="A44">
        <v>13</v>
      </c>
      <c r="B44">
        <v>43</v>
      </c>
      <c r="C44">
        <v>2018</v>
      </c>
      <c r="D44">
        <v>28</v>
      </c>
      <c r="G44" s="14">
        <v>28</v>
      </c>
      <c r="H44" s="19" t="s">
        <v>51</v>
      </c>
      <c r="I44" s="22">
        <v>20</v>
      </c>
      <c r="J44" s="22" t="s">
        <v>22</v>
      </c>
      <c r="K44" s="14"/>
      <c r="L44" s="6"/>
      <c r="M44" s="1"/>
      <c r="N44" s="1"/>
      <c r="O44" s="28">
        <f>(IF(AND(J44&gt;0,J44&lt;=I44),J44,I44)*(L44-M44+N44))</f>
        <v>0</v>
      </c>
      <c r="P44" s="11"/>
      <c r="Q44" s="1"/>
      <c r="R44" s="1"/>
    </row>
    <row r="45" spans="1:18" ht="56.25">
      <c r="A45">
        <v>13</v>
      </c>
      <c r="B45">
        <v>43</v>
      </c>
      <c r="C45">
        <v>2018</v>
      </c>
      <c r="D45">
        <v>29</v>
      </c>
      <c r="G45" s="14">
        <v>29</v>
      </c>
      <c r="H45" s="19" t="s">
        <v>52</v>
      </c>
      <c r="I45" s="22">
        <v>4500</v>
      </c>
      <c r="J45" s="22" t="s">
        <v>22</v>
      </c>
      <c r="K45" s="14"/>
      <c r="L45" s="6"/>
      <c r="M45" s="1"/>
      <c r="N45" s="1"/>
      <c r="O45" s="28">
        <f>(IF(AND(J45&gt;0,J45&lt;=I45),J45,I45)*(L45-M45+N45))</f>
        <v>0</v>
      </c>
      <c r="P45" s="11"/>
      <c r="Q45" s="1"/>
      <c r="R45" s="1"/>
    </row>
    <row r="46" spans="1:18" ht="56.25">
      <c r="A46">
        <v>13</v>
      </c>
      <c r="B46">
        <v>43</v>
      </c>
      <c r="C46">
        <v>2018</v>
      </c>
      <c r="D46">
        <v>30</v>
      </c>
      <c r="G46" s="14">
        <v>30</v>
      </c>
      <c r="H46" s="19" t="s">
        <v>53</v>
      </c>
      <c r="I46" s="22">
        <v>3500</v>
      </c>
      <c r="J46" s="22" t="s">
        <v>22</v>
      </c>
      <c r="K46" s="14"/>
      <c r="L46" s="6"/>
      <c r="M46" s="1"/>
      <c r="N46" s="1"/>
      <c r="O46" s="28">
        <f>(IF(AND(J46&gt;0,J46&lt;=I46),J46,I46)*(L46-M46+N46))</f>
        <v>0</v>
      </c>
      <c r="P46" s="11"/>
      <c r="Q46" s="1"/>
      <c r="R46" s="1"/>
    </row>
    <row r="47" spans="1:18" ht="56.25">
      <c r="A47">
        <v>13</v>
      </c>
      <c r="B47">
        <v>43</v>
      </c>
      <c r="C47">
        <v>2018</v>
      </c>
      <c r="D47">
        <v>31</v>
      </c>
      <c r="G47" s="14">
        <v>31</v>
      </c>
      <c r="H47" s="19" t="s">
        <v>54</v>
      </c>
      <c r="I47" s="22">
        <v>3000</v>
      </c>
      <c r="J47" s="22" t="s">
        <v>22</v>
      </c>
      <c r="K47" s="14"/>
      <c r="L47" s="6"/>
      <c r="M47" s="1"/>
      <c r="N47" s="1"/>
      <c r="O47" s="28">
        <f>(IF(AND(J47&gt;0,J47&lt;=I47),J47,I47)*(L47-M47+N47))</f>
        <v>0</v>
      </c>
      <c r="P47" s="11"/>
      <c r="Q47" s="1"/>
      <c r="R47" s="1"/>
    </row>
    <row r="48" spans="1:18" ht="67.5">
      <c r="A48">
        <v>13</v>
      </c>
      <c r="B48">
        <v>43</v>
      </c>
      <c r="C48">
        <v>2018</v>
      </c>
      <c r="D48">
        <v>32</v>
      </c>
      <c r="G48" s="14">
        <v>32</v>
      </c>
      <c r="H48" s="19" t="s">
        <v>55</v>
      </c>
      <c r="I48" s="22">
        <v>330</v>
      </c>
      <c r="J48" s="22" t="s">
        <v>34</v>
      </c>
      <c r="K48" s="14"/>
      <c r="L48" s="6"/>
      <c r="M48" s="1"/>
      <c r="N48" s="1"/>
      <c r="O48" s="28">
        <f>(IF(AND(J48&gt;0,J48&lt;=I48),J48,I48)*(L48-M48+N48))</f>
        <v>0</v>
      </c>
      <c r="P48" s="11"/>
      <c r="Q48" s="1"/>
      <c r="R48" s="1"/>
    </row>
    <row r="49" spans="1:18" ht="56.25">
      <c r="A49">
        <v>13</v>
      </c>
      <c r="B49">
        <v>43</v>
      </c>
      <c r="C49">
        <v>2018</v>
      </c>
      <c r="D49">
        <v>33</v>
      </c>
      <c r="G49" s="14">
        <v>33</v>
      </c>
      <c r="H49" s="19" t="s">
        <v>56</v>
      </c>
      <c r="I49" s="22">
        <v>110</v>
      </c>
      <c r="J49" s="22" t="s">
        <v>34</v>
      </c>
      <c r="K49" s="14"/>
      <c r="L49" s="6"/>
      <c r="M49" s="1"/>
      <c r="N49" s="1"/>
      <c r="O49" s="28">
        <f>(IF(AND(J49&gt;0,J49&lt;=I49),J49,I49)*(L49-M49+N49))</f>
        <v>0</v>
      </c>
      <c r="P49" s="11"/>
      <c r="Q49" s="1"/>
      <c r="R49" s="1"/>
    </row>
    <row r="50" spans="1:18" ht="45">
      <c r="A50">
        <v>13</v>
      </c>
      <c r="B50">
        <v>43</v>
      </c>
      <c r="C50">
        <v>2018</v>
      </c>
      <c r="D50">
        <v>34</v>
      </c>
      <c r="G50" s="14">
        <v>34</v>
      </c>
      <c r="H50" s="19" t="s">
        <v>57</v>
      </c>
      <c r="I50" s="22">
        <v>100</v>
      </c>
      <c r="J50" s="22" t="s">
        <v>22</v>
      </c>
      <c r="K50" s="14"/>
      <c r="L50" s="6"/>
      <c r="M50" s="1"/>
      <c r="N50" s="1"/>
      <c r="O50" s="28">
        <f>(IF(AND(J50&gt;0,J50&lt;=I50),J50,I50)*(L50-M50+N50))</f>
        <v>0</v>
      </c>
      <c r="P50" s="11"/>
      <c r="Q50" s="1"/>
      <c r="R50" s="1"/>
    </row>
    <row r="51" spans="1:18" ht="45">
      <c r="A51">
        <v>13</v>
      </c>
      <c r="B51">
        <v>43</v>
      </c>
      <c r="C51">
        <v>2018</v>
      </c>
      <c r="D51">
        <v>35</v>
      </c>
      <c r="G51" s="14">
        <v>35</v>
      </c>
      <c r="H51" s="19" t="s">
        <v>58</v>
      </c>
      <c r="I51" s="22">
        <v>50</v>
      </c>
      <c r="J51" s="22" t="s">
        <v>34</v>
      </c>
      <c r="K51" s="14"/>
      <c r="L51" s="6"/>
      <c r="M51" s="1"/>
      <c r="N51" s="1"/>
      <c r="O51" s="28">
        <f>(IF(AND(J51&gt;0,J51&lt;=I51),J51,I51)*(L51-M51+N51))</f>
        <v>0</v>
      </c>
      <c r="P51" s="11"/>
      <c r="Q51" s="1"/>
      <c r="R51" s="1"/>
    </row>
    <row r="52" spans="1:18" ht="78.75">
      <c r="A52">
        <v>13</v>
      </c>
      <c r="B52">
        <v>43</v>
      </c>
      <c r="C52">
        <v>2018</v>
      </c>
      <c r="D52">
        <v>36</v>
      </c>
      <c r="G52" s="14">
        <v>36</v>
      </c>
      <c r="H52" s="19" t="s">
        <v>59</v>
      </c>
      <c r="I52" s="22">
        <v>1300</v>
      </c>
      <c r="J52" s="22" t="s">
        <v>22</v>
      </c>
      <c r="K52" s="14"/>
      <c r="L52" s="6"/>
      <c r="M52" s="1"/>
      <c r="N52" s="1"/>
      <c r="O52" s="28">
        <f>(IF(AND(J52&gt;0,J52&lt;=I52),J52,I52)*(L52-M52+N52))</f>
        <v>0</v>
      </c>
      <c r="P52" s="11"/>
      <c r="Q52" s="1"/>
      <c r="R52" s="1"/>
    </row>
    <row r="53" spans="1:18" ht="78.75">
      <c r="A53">
        <v>13</v>
      </c>
      <c r="B53">
        <v>43</v>
      </c>
      <c r="C53">
        <v>2018</v>
      </c>
      <c r="D53">
        <v>37</v>
      </c>
      <c r="G53" s="14">
        <v>37</v>
      </c>
      <c r="H53" s="19" t="s">
        <v>60</v>
      </c>
      <c r="I53" s="22">
        <v>120</v>
      </c>
      <c r="J53" s="22" t="s">
        <v>22</v>
      </c>
      <c r="K53" s="14"/>
      <c r="L53" s="6"/>
      <c r="M53" s="1"/>
      <c r="N53" s="1"/>
      <c r="O53" s="28">
        <f>(IF(AND(J53&gt;0,J53&lt;=I53),J53,I53)*(L53-M53+N53))</f>
        <v>0</v>
      </c>
      <c r="P53" s="11"/>
      <c r="Q53" s="1"/>
      <c r="R53" s="1"/>
    </row>
    <row r="54" spans="1:18" ht="78.75">
      <c r="A54">
        <v>13</v>
      </c>
      <c r="B54">
        <v>43</v>
      </c>
      <c r="C54">
        <v>2018</v>
      </c>
      <c r="D54">
        <v>38</v>
      </c>
      <c r="G54" s="14">
        <v>38</v>
      </c>
      <c r="H54" s="19" t="s">
        <v>61</v>
      </c>
      <c r="I54" s="22">
        <v>36</v>
      </c>
      <c r="J54" s="22" t="s">
        <v>22</v>
      </c>
      <c r="K54" s="14"/>
      <c r="L54" s="6"/>
      <c r="M54" s="1"/>
      <c r="N54" s="1"/>
      <c r="O54" s="28">
        <f>(IF(AND(J54&gt;0,J54&lt;=I54),J54,I54)*(L54-M54+N54))</f>
        <v>0</v>
      </c>
      <c r="P54" s="11"/>
      <c r="Q54" s="1"/>
      <c r="R54" s="1"/>
    </row>
    <row r="55" spans="1:18" ht="45">
      <c r="A55">
        <v>13</v>
      </c>
      <c r="B55">
        <v>43</v>
      </c>
      <c r="C55">
        <v>2018</v>
      </c>
      <c r="D55">
        <v>39</v>
      </c>
      <c r="G55" s="14">
        <v>39</v>
      </c>
      <c r="H55" s="19" t="s">
        <v>62</v>
      </c>
      <c r="I55" s="22">
        <v>360</v>
      </c>
      <c r="J55" s="22" t="s">
        <v>22</v>
      </c>
      <c r="K55" s="14"/>
      <c r="L55" s="6"/>
      <c r="M55" s="1"/>
      <c r="N55" s="1"/>
      <c r="O55" s="28">
        <f>(IF(AND(J55&gt;0,J55&lt;=I55),J55,I55)*(L55-M55+N55))</f>
        <v>0</v>
      </c>
      <c r="P55" s="11"/>
      <c r="Q55" s="1"/>
      <c r="R55" s="1"/>
    </row>
    <row r="56" spans="1:18" ht="45">
      <c r="A56">
        <v>13</v>
      </c>
      <c r="B56">
        <v>43</v>
      </c>
      <c r="C56">
        <v>2018</v>
      </c>
      <c r="D56">
        <v>40</v>
      </c>
      <c r="G56" s="14">
        <v>40</v>
      </c>
      <c r="H56" s="19" t="s">
        <v>63</v>
      </c>
      <c r="I56" s="22">
        <v>15</v>
      </c>
      <c r="J56" s="22" t="s">
        <v>34</v>
      </c>
      <c r="K56" s="14"/>
      <c r="L56" s="6"/>
      <c r="M56" s="1"/>
      <c r="N56" s="1"/>
      <c r="O56" s="28">
        <f>(IF(AND(J56&gt;0,J56&lt;=I56),J56,I56)*(L56-M56+N56))</f>
        <v>0</v>
      </c>
      <c r="P56" s="11"/>
      <c r="Q56" s="1"/>
      <c r="R56" s="1"/>
    </row>
    <row r="57" spans="1:18" ht="45">
      <c r="A57">
        <v>13</v>
      </c>
      <c r="B57">
        <v>43</v>
      </c>
      <c r="C57">
        <v>2018</v>
      </c>
      <c r="D57">
        <v>41</v>
      </c>
      <c r="G57" s="14">
        <v>41</v>
      </c>
      <c r="H57" s="19" t="s">
        <v>64</v>
      </c>
      <c r="I57" s="22">
        <v>15</v>
      </c>
      <c r="J57" s="22" t="s">
        <v>34</v>
      </c>
      <c r="K57" s="14"/>
      <c r="L57" s="6"/>
      <c r="M57" s="1"/>
      <c r="N57" s="1"/>
      <c r="O57" s="28">
        <f>(IF(AND(J57&gt;0,J57&lt;=I57),J57,I57)*(L57-M57+N57))</f>
        <v>0</v>
      </c>
      <c r="P57" s="11"/>
      <c r="Q57" s="1"/>
      <c r="R57" s="1"/>
    </row>
    <row r="58" spans="1:18" ht="56.25">
      <c r="A58">
        <v>13</v>
      </c>
      <c r="B58">
        <v>43</v>
      </c>
      <c r="C58">
        <v>2018</v>
      </c>
      <c r="D58">
        <v>42</v>
      </c>
      <c r="G58" s="14">
        <v>42</v>
      </c>
      <c r="H58" s="19" t="s">
        <v>65</v>
      </c>
      <c r="I58" s="22">
        <v>70</v>
      </c>
      <c r="J58" s="22" t="s">
        <v>34</v>
      </c>
      <c r="K58" s="14"/>
      <c r="L58" s="6"/>
      <c r="M58" s="1"/>
      <c r="N58" s="1"/>
      <c r="O58" s="28">
        <f>(IF(AND(J58&gt;0,J58&lt;=I58),J58,I58)*(L58-M58+N58))</f>
        <v>0</v>
      </c>
      <c r="P58" s="11"/>
      <c r="Q58" s="1"/>
      <c r="R58" s="1"/>
    </row>
    <row r="59" spans="1:18" ht="56.25">
      <c r="A59">
        <v>13</v>
      </c>
      <c r="B59">
        <v>43</v>
      </c>
      <c r="C59">
        <v>2018</v>
      </c>
      <c r="D59">
        <v>43</v>
      </c>
      <c r="G59" s="14">
        <v>43</v>
      </c>
      <c r="H59" s="19" t="s">
        <v>66</v>
      </c>
      <c r="I59" s="22">
        <v>20</v>
      </c>
      <c r="J59" s="22" t="s">
        <v>34</v>
      </c>
      <c r="K59" s="14"/>
      <c r="L59" s="6"/>
      <c r="M59" s="1"/>
      <c r="N59" s="1"/>
      <c r="O59" s="28">
        <f>(IF(AND(J59&gt;0,J59&lt;=I59),J59,I59)*(L59-M59+N59))</f>
        <v>0</v>
      </c>
      <c r="P59" s="11"/>
      <c r="Q59" s="1"/>
      <c r="R59" s="1"/>
    </row>
    <row r="60" spans="1:18" ht="33.75">
      <c r="A60">
        <v>13</v>
      </c>
      <c r="B60">
        <v>43</v>
      </c>
      <c r="C60">
        <v>2018</v>
      </c>
      <c r="D60">
        <v>44</v>
      </c>
      <c r="G60" s="14">
        <v>44</v>
      </c>
      <c r="H60" s="19" t="s">
        <v>67</v>
      </c>
      <c r="I60" s="22">
        <v>15</v>
      </c>
      <c r="J60" s="22" t="s">
        <v>34</v>
      </c>
      <c r="K60" s="14"/>
      <c r="L60" s="6"/>
      <c r="M60" s="1"/>
      <c r="N60" s="1"/>
      <c r="O60" s="28">
        <f>(IF(AND(J60&gt;0,J60&lt;=I60),J60,I60)*(L60-M60+N60))</f>
        <v>0</v>
      </c>
      <c r="P60" s="11"/>
      <c r="Q60" s="1"/>
      <c r="R60" s="1"/>
    </row>
    <row r="61" spans="1:18" ht="90">
      <c r="A61">
        <v>13</v>
      </c>
      <c r="B61">
        <v>43</v>
      </c>
      <c r="C61">
        <v>2018</v>
      </c>
      <c r="D61">
        <v>45</v>
      </c>
      <c r="G61" s="14">
        <v>45</v>
      </c>
      <c r="H61" s="19" t="s">
        <v>68</v>
      </c>
      <c r="I61" s="22">
        <v>420</v>
      </c>
      <c r="J61" s="22" t="s">
        <v>34</v>
      </c>
      <c r="K61" s="14"/>
      <c r="L61" s="6"/>
      <c r="M61" s="1"/>
      <c r="N61" s="1"/>
      <c r="O61" s="28">
        <f>(IF(AND(J61&gt;0,J61&lt;=I61),J61,I61)*(L61-M61+N61))</f>
        <v>0</v>
      </c>
      <c r="P61" s="11"/>
      <c r="Q61" s="1"/>
      <c r="R61" s="1"/>
    </row>
    <row r="62" spans="1:18" ht="22.5">
      <c r="A62">
        <v>13</v>
      </c>
      <c r="B62">
        <v>43</v>
      </c>
      <c r="C62">
        <v>2018</v>
      </c>
      <c r="D62">
        <v>46</v>
      </c>
      <c r="G62" s="14">
        <v>46</v>
      </c>
      <c r="H62" s="19" t="s">
        <v>69</v>
      </c>
      <c r="I62" s="22">
        <v>160</v>
      </c>
      <c r="J62" s="22" t="s">
        <v>70</v>
      </c>
      <c r="K62" s="14"/>
      <c r="L62" s="6"/>
      <c r="M62" s="1"/>
      <c r="N62" s="1"/>
      <c r="O62" s="28">
        <f>(IF(AND(J62&gt;0,J62&lt;=I62),J62,I62)*(L62-M62+N62))</f>
        <v>0</v>
      </c>
      <c r="P62" s="11"/>
      <c r="Q62" s="1"/>
      <c r="R62" s="1"/>
    </row>
    <row r="63" spans="1:18" ht="22.5">
      <c r="A63">
        <v>13</v>
      </c>
      <c r="B63">
        <v>43</v>
      </c>
      <c r="C63">
        <v>2018</v>
      </c>
      <c r="D63">
        <v>47</v>
      </c>
      <c r="G63" s="14">
        <v>47</v>
      </c>
      <c r="H63" s="19" t="s">
        <v>71</v>
      </c>
      <c r="I63" s="22">
        <v>70</v>
      </c>
      <c r="J63" s="22" t="s">
        <v>70</v>
      </c>
      <c r="K63" s="14"/>
      <c r="L63" s="6"/>
      <c r="M63" s="1"/>
      <c r="N63" s="1"/>
      <c r="O63" s="28">
        <f>(IF(AND(J63&gt;0,J63&lt;=I63),J63,I63)*(L63-M63+N63))</f>
        <v>0</v>
      </c>
      <c r="P63" s="11"/>
      <c r="Q63" s="1"/>
      <c r="R63" s="1"/>
    </row>
    <row r="64" spans="1:18" ht="22.5">
      <c r="A64">
        <v>13</v>
      </c>
      <c r="B64">
        <v>43</v>
      </c>
      <c r="C64">
        <v>2018</v>
      </c>
      <c r="D64">
        <v>48</v>
      </c>
      <c r="G64" s="14">
        <v>48</v>
      </c>
      <c r="H64" s="19" t="s">
        <v>72</v>
      </c>
      <c r="I64" s="22">
        <v>60</v>
      </c>
      <c r="J64" s="22" t="s">
        <v>70</v>
      </c>
      <c r="K64" s="14"/>
      <c r="L64" s="6"/>
      <c r="M64" s="1"/>
      <c r="N64" s="1"/>
      <c r="O64" s="28">
        <f>(IF(AND(J64&gt;0,J64&lt;=I64),J64,I64)*(L64-M64+N64))</f>
        <v>0</v>
      </c>
      <c r="P64" s="11"/>
      <c r="Q64" s="1"/>
      <c r="R64" s="1"/>
    </row>
    <row r="65" spans="1:18" ht="22.5">
      <c r="A65">
        <v>13</v>
      </c>
      <c r="B65">
        <v>43</v>
      </c>
      <c r="C65">
        <v>2018</v>
      </c>
      <c r="D65">
        <v>49</v>
      </c>
      <c r="G65" s="14">
        <v>49</v>
      </c>
      <c r="H65" s="19" t="s">
        <v>73</v>
      </c>
      <c r="I65" s="22">
        <v>110</v>
      </c>
      <c r="J65" s="22" t="s">
        <v>70</v>
      </c>
      <c r="K65" s="14"/>
      <c r="L65" s="6"/>
      <c r="M65" s="1"/>
      <c r="N65" s="1"/>
      <c r="O65" s="28">
        <f>(IF(AND(J65&gt;0,J65&lt;=I65),J65,I65)*(L65-M65+N65))</f>
        <v>0</v>
      </c>
      <c r="P65" s="11"/>
      <c r="Q65" s="1"/>
      <c r="R65" s="1"/>
    </row>
    <row r="66" spans="1:18" ht="33.75">
      <c r="A66">
        <v>13</v>
      </c>
      <c r="B66">
        <v>43</v>
      </c>
      <c r="C66">
        <v>2018</v>
      </c>
      <c r="D66">
        <v>50</v>
      </c>
      <c r="G66" s="14">
        <v>50</v>
      </c>
      <c r="H66" s="19" t="s">
        <v>74</v>
      </c>
      <c r="I66" s="22">
        <v>100</v>
      </c>
      <c r="J66" s="22" t="s">
        <v>70</v>
      </c>
      <c r="K66" s="14"/>
      <c r="L66" s="6"/>
      <c r="M66" s="1"/>
      <c r="N66" s="1"/>
      <c r="O66" s="28">
        <f>(IF(AND(J66&gt;0,J66&lt;=I66),J66,I66)*(L66-M66+N66))</f>
        <v>0</v>
      </c>
      <c r="P66" s="11"/>
      <c r="Q66" s="1"/>
      <c r="R66" s="1"/>
    </row>
    <row r="67" spans="1:18" ht="33.75">
      <c r="A67">
        <v>13</v>
      </c>
      <c r="B67">
        <v>43</v>
      </c>
      <c r="C67">
        <v>2018</v>
      </c>
      <c r="D67">
        <v>51</v>
      </c>
      <c r="G67" s="14">
        <v>51</v>
      </c>
      <c r="H67" s="19" t="s">
        <v>75</v>
      </c>
      <c r="I67" s="22">
        <v>50</v>
      </c>
      <c r="J67" s="22" t="s">
        <v>70</v>
      </c>
      <c r="K67" s="14"/>
      <c r="L67" s="6"/>
      <c r="M67" s="1"/>
      <c r="N67" s="1"/>
      <c r="O67" s="28">
        <f>(IF(AND(J67&gt;0,J67&lt;=I67),J67,I67)*(L67-M67+N67))</f>
        <v>0</v>
      </c>
      <c r="P67" s="11"/>
      <c r="Q67" s="1"/>
      <c r="R67" s="1"/>
    </row>
    <row r="68" spans="1:18" ht="45">
      <c r="A68">
        <v>13</v>
      </c>
      <c r="B68">
        <v>43</v>
      </c>
      <c r="C68">
        <v>2018</v>
      </c>
      <c r="D68">
        <v>52</v>
      </c>
      <c r="G68" s="14">
        <v>52</v>
      </c>
      <c r="H68" s="19" t="s">
        <v>76</v>
      </c>
      <c r="I68" s="22">
        <v>120</v>
      </c>
      <c r="J68" s="22" t="s">
        <v>22</v>
      </c>
      <c r="K68" s="14"/>
      <c r="L68" s="6"/>
      <c r="M68" s="1"/>
      <c r="N68" s="1"/>
      <c r="O68" s="28">
        <f>(IF(AND(J68&gt;0,J68&lt;=I68),J68,I68)*(L68-M68+N68))</f>
        <v>0</v>
      </c>
      <c r="P68" s="11"/>
      <c r="Q68" s="1"/>
      <c r="R68" s="1"/>
    </row>
    <row r="69" spans="1:18" ht="33.75">
      <c r="A69">
        <v>13</v>
      </c>
      <c r="B69">
        <v>43</v>
      </c>
      <c r="C69">
        <v>2018</v>
      </c>
      <c r="D69">
        <v>53</v>
      </c>
      <c r="G69" s="14">
        <v>53</v>
      </c>
      <c r="H69" s="19" t="s">
        <v>77</v>
      </c>
      <c r="I69" s="22">
        <v>480</v>
      </c>
      <c r="J69" s="22" t="s">
        <v>22</v>
      </c>
      <c r="K69" s="14"/>
      <c r="L69" s="6"/>
      <c r="M69" s="1"/>
      <c r="N69" s="1"/>
      <c r="O69" s="28">
        <f>(IF(AND(J69&gt;0,J69&lt;=I69),J69,I69)*(L69-M69+N69))</f>
        <v>0</v>
      </c>
      <c r="P69" s="11"/>
      <c r="Q69" s="1"/>
      <c r="R69" s="1"/>
    </row>
    <row r="70" spans="1:18" ht="101.25">
      <c r="A70">
        <v>13</v>
      </c>
      <c r="B70">
        <v>43</v>
      </c>
      <c r="C70">
        <v>2018</v>
      </c>
      <c r="D70">
        <v>54</v>
      </c>
      <c r="G70" s="14">
        <v>54</v>
      </c>
      <c r="H70" s="19" t="s">
        <v>78</v>
      </c>
      <c r="I70" s="22">
        <v>150</v>
      </c>
      <c r="J70" s="22" t="s">
        <v>22</v>
      </c>
      <c r="K70" s="14"/>
      <c r="L70" s="6"/>
      <c r="M70" s="1"/>
      <c r="N70" s="1"/>
      <c r="O70" s="28">
        <f>(IF(AND(J70&gt;0,J70&lt;=I70),J70,I70)*(L70-M70+N70))</f>
        <v>0</v>
      </c>
      <c r="P70" s="11"/>
      <c r="Q70" s="1"/>
      <c r="R70" s="1"/>
    </row>
    <row r="71" spans="1:18" ht="22.5">
      <c r="A71">
        <v>13</v>
      </c>
      <c r="B71">
        <v>43</v>
      </c>
      <c r="C71">
        <v>2018</v>
      </c>
      <c r="D71">
        <v>55</v>
      </c>
      <c r="G71" s="14">
        <v>55</v>
      </c>
      <c r="H71" s="19" t="s">
        <v>79</v>
      </c>
      <c r="I71" s="22">
        <v>240</v>
      </c>
      <c r="J71" s="22" t="s">
        <v>22</v>
      </c>
      <c r="K71" s="14"/>
      <c r="L71" s="6"/>
      <c r="M71" s="1"/>
      <c r="N71" s="1"/>
      <c r="O71" s="28">
        <f>(IF(AND(J71&gt;0,J71&lt;=I71),J71,I71)*(L71-M71+N71))</f>
        <v>0</v>
      </c>
      <c r="P71" s="11"/>
      <c r="Q71" s="1"/>
      <c r="R71" s="1"/>
    </row>
    <row r="72" spans="1:18" ht="101.25">
      <c r="A72">
        <v>13</v>
      </c>
      <c r="B72">
        <v>43</v>
      </c>
      <c r="C72">
        <v>2018</v>
      </c>
      <c r="D72">
        <v>56</v>
      </c>
      <c r="G72" s="14">
        <v>56</v>
      </c>
      <c r="H72" s="19" t="s">
        <v>80</v>
      </c>
      <c r="I72" s="22">
        <v>2530</v>
      </c>
      <c r="J72" s="22" t="s">
        <v>22</v>
      </c>
      <c r="K72" s="14"/>
      <c r="L72" s="6"/>
      <c r="M72" s="1"/>
      <c r="N72" s="1"/>
      <c r="O72" s="28">
        <f>(IF(AND(J72&gt;0,J72&lt;=I72),J72,I72)*(L72-M72+N72))</f>
        <v>0</v>
      </c>
      <c r="P72" s="11"/>
      <c r="Q72" s="1"/>
      <c r="R72" s="1"/>
    </row>
    <row r="73" spans="1:18" ht="33.75">
      <c r="A73">
        <v>13</v>
      </c>
      <c r="B73">
        <v>43</v>
      </c>
      <c r="C73">
        <v>2018</v>
      </c>
      <c r="D73">
        <v>57</v>
      </c>
      <c r="G73" s="14">
        <v>57</v>
      </c>
      <c r="H73" s="19" t="s">
        <v>81</v>
      </c>
      <c r="I73" s="22">
        <v>30</v>
      </c>
      <c r="J73" s="22" t="s">
        <v>70</v>
      </c>
      <c r="K73" s="14"/>
      <c r="L73" s="6"/>
      <c r="M73" s="1"/>
      <c r="N73" s="1"/>
      <c r="O73" s="28">
        <f>(IF(AND(J73&gt;0,J73&lt;=I73),J73,I73)*(L73-M73+N73))</f>
        <v>0</v>
      </c>
      <c r="P73" s="11"/>
      <c r="Q73" s="1"/>
      <c r="R73" s="1"/>
    </row>
    <row r="74" spans="1:18" ht="33.75">
      <c r="A74">
        <v>13</v>
      </c>
      <c r="B74">
        <v>43</v>
      </c>
      <c r="C74">
        <v>2018</v>
      </c>
      <c r="D74">
        <v>58</v>
      </c>
      <c r="G74" s="14">
        <v>58</v>
      </c>
      <c r="H74" s="19" t="s">
        <v>82</v>
      </c>
      <c r="I74" s="22">
        <v>30</v>
      </c>
      <c r="J74" s="22" t="s">
        <v>70</v>
      </c>
      <c r="K74" s="14"/>
      <c r="L74" s="6"/>
      <c r="M74" s="1"/>
      <c r="N74" s="1"/>
      <c r="O74" s="28">
        <f>(IF(AND(J74&gt;0,J74&lt;=I74),J74,I74)*(L74-M74+N74))</f>
        <v>0</v>
      </c>
      <c r="P74" s="11"/>
      <c r="Q74" s="1"/>
      <c r="R74" s="1"/>
    </row>
    <row r="75" spans="1:18" ht="45">
      <c r="A75">
        <v>13</v>
      </c>
      <c r="B75">
        <v>43</v>
      </c>
      <c r="C75">
        <v>2018</v>
      </c>
      <c r="D75">
        <v>59</v>
      </c>
      <c r="G75" s="14">
        <v>59</v>
      </c>
      <c r="H75" s="19" t="s">
        <v>83</v>
      </c>
      <c r="I75" s="22">
        <v>400</v>
      </c>
      <c r="J75" s="22" t="s">
        <v>22</v>
      </c>
      <c r="K75" s="14"/>
      <c r="L75" s="6"/>
      <c r="M75" s="1"/>
      <c r="N75" s="1"/>
      <c r="O75" s="28">
        <f>(IF(AND(J75&gt;0,J75&lt;=I75),J75,I75)*(L75-M75+N75))</f>
        <v>0</v>
      </c>
      <c r="P75" s="11"/>
      <c r="Q75" s="1"/>
      <c r="R75" s="1"/>
    </row>
    <row r="76" spans="1:18" ht="33.75">
      <c r="A76">
        <v>13</v>
      </c>
      <c r="B76">
        <v>43</v>
      </c>
      <c r="C76">
        <v>2018</v>
      </c>
      <c r="D76">
        <v>60</v>
      </c>
      <c r="G76" s="14">
        <v>60</v>
      </c>
      <c r="H76" s="19" t="s">
        <v>84</v>
      </c>
      <c r="I76" s="22">
        <v>1500</v>
      </c>
      <c r="J76" s="22" t="s">
        <v>22</v>
      </c>
      <c r="K76" s="14"/>
      <c r="L76" s="6"/>
      <c r="M76" s="1"/>
      <c r="N76" s="1"/>
      <c r="O76" s="28">
        <f>(IF(AND(J76&gt;0,J76&lt;=I76),J76,I76)*(L76-M76+N76))</f>
        <v>0</v>
      </c>
      <c r="P76" s="11"/>
      <c r="Q76" s="1"/>
      <c r="R76" s="1"/>
    </row>
    <row r="77" spans="1:18" ht="45">
      <c r="A77">
        <v>13</v>
      </c>
      <c r="B77">
        <v>43</v>
      </c>
      <c r="C77">
        <v>2018</v>
      </c>
      <c r="D77">
        <v>61</v>
      </c>
      <c r="G77" s="14">
        <v>61</v>
      </c>
      <c r="H77" s="19" t="s">
        <v>85</v>
      </c>
      <c r="I77" s="22">
        <v>1400</v>
      </c>
      <c r="J77" s="22" t="s">
        <v>22</v>
      </c>
      <c r="K77" s="14"/>
      <c r="L77" s="6"/>
      <c r="M77" s="1"/>
      <c r="N77" s="1"/>
      <c r="O77" s="28">
        <f>(IF(AND(J77&gt;0,J77&lt;=I77),J77,I77)*(L77-M77+N77))</f>
        <v>0</v>
      </c>
      <c r="P77" s="11"/>
      <c r="Q77" s="1"/>
      <c r="R77" s="1"/>
    </row>
    <row r="78" spans="1:18" ht="56.25">
      <c r="A78">
        <v>13</v>
      </c>
      <c r="B78">
        <v>43</v>
      </c>
      <c r="C78">
        <v>2018</v>
      </c>
      <c r="D78">
        <v>62</v>
      </c>
      <c r="G78" s="14">
        <v>62</v>
      </c>
      <c r="H78" s="19" t="s">
        <v>86</v>
      </c>
      <c r="I78" s="22">
        <v>300</v>
      </c>
      <c r="J78" s="22" t="s">
        <v>22</v>
      </c>
      <c r="K78" s="14"/>
      <c r="L78" s="6"/>
      <c r="M78" s="1"/>
      <c r="N78" s="1"/>
      <c r="O78" s="28">
        <f>(IF(AND(J78&gt;0,J78&lt;=I78),J78,I78)*(L78-M78+N78))</f>
        <v>0</v>
      </c>
      <c r="P78" s="11"/>
      <c r="Q78" s="1"/>
      <c r="R78" s="1"/>
    </row>
    <row r="79" spans="1:18" ht="33.75">
      <c r="A79">
        <v>13</v>
      </c>
      <c r="B79">
        <v>43</v>
      </c>
      <c r="C79">
        <v>2018</v>
      </c>
      <c r="D79">
        <v>63</v>
      </c>
      <c r="G79" s="14">
        <v>63</v>
      </c>
      <c r="H79" s="19" t="s">
        <v>87</v>
      </c>
      <c r="I79" s="22">
        <v>73</v>
      </c>
      <c r="J79" s="22" t="s">
        <v>34</v>
      </c>
      <c r="K79" s="14"/>
      <c r="L79" s="6"/>
      <c r="M79" s="1"/>
      <c r="N79" s="1"/>
      <c r="O79" s="28">
        <f>(IF(AND(J79&gt;0,J79&lt;=I79),J79,I79)*(L79-M79+N79))</f>
        <v>0</v>
      </c>
      <c r="P79" s="11"/>
      <c r="Q79" s="1"/>
      <c r="R79" s="1"/>
    </row>
    <row r="80" spans="1:18" ht="56.25">
      <c r="A80">
        <v>13</v>
      </c>
      <c r="B80">
        <v>43</v>
      </c>
      <c r="C80">
        <v>2018</v>
      </c>
      <c r="D80">
        <v>64</v>
      </c>
      <c r="G80" s="14">
        <v>64</v>
      </c>
      <c r="H80" s="19" t="s">
        <v>88</v>
      </c>
      <c r="I80" s="22">
        <v>18500</v>
      </c>
      <c r="J80" s="22" t="s">
        <v>22</v>
      </c>
      <c r="K80" s="14"/>
      <c r="L80" s="6"/>
      <c r="M80" s="1"/>
      <c r="N80" s="1"/>
      <c r="O80" s="28">
        <f>(IF(AND(J80&gt;0,J80&lt;=I80),J80,I80)*(L80-M80+N80))</f>
        <v>0</v>
      </c>
      <c r="P80" s="11"/>
      <c r="Q80" s="1"/>
      <c r="R80" s="1"/>
    </row>
    <row r="81" spans="1:18" ht="56.25">
      <c r="A81">
        <v>13</v>
      </c>
      <c r="B81">
        <v>43</v>
      </c>
      <c r="C81">
        <v>2018</v>
      </c>
      <c r="D81">
        <v>65</v>
      </c>
      <c r="G81" s="14">
        <v>65</v>
      </c>
      <c r="H81" s="19" t="s">
        <v>89</v>
      </c>
      <c r="I81" s="22">
        <v>1000</v>
      </c>
      <c r="J81" s="22" t="s">
        <v>22</v>
      </c>
      <c r="K81" s="14"/>
      <c r="L81" s="6"/>
      <c r="M81" s="1"/>
      <c r="N81" s="1"/>
      <c r="O81" s="28">
        <f>(IF(AND(J81&gt;0,J81&lt;=I81),J81,I81)*(L81-M81+N81))</f>
        <v>0</v>
      </c>
      <c r="P81" s="11"/>
      <c r="Q81" s="1"/>
      <c r="R81" s="1"/>
    </row>
    <row r="82" spans="1:18" ht="22.5">
      <c r="A82">
        <v>13</v>
      </c>
      <c r="B82">
        <v>43</v>
      </c>
      <c r="C82">
        <v>2018</v>
      </c>
      <c r="D82">
        <v>66</v>
      </c>
      <c r="G82" s="14">
        <v>66</v>
      </c>
      <c r="H82" s="19" t="s">
        <v>90</v>
      </c>
      <c r="I82" s="22">
        <v>500</v>
      </c>
      <c r="J82" s="22" t="s">
        <v>22</v>
      </c>
      <c r="K82" s="14"/>
      <c r="L82" s="6"/>
      <c r="M82" s="1"/>
      <c r="N82" s="1"/>
      <c r="O82" s="28">
        <f>(IF(AND(J82&gt;0,J82&lt;=I82),J82,I82)*(L82-M82+N82))</f>
        <v>0</v>
      </c>
      <c r="P82" s="11"/>
      <c r="Q82" s="1"/>
      <c r="R82" s="1"/>
    </row>
    <row r="83" spans="1:18" ht="22.5">
      <c r="A83">
        <v>13</v>
      </c>
      <c r="B83">
        <v>43</v>
      </c>
      <c r="C83">
        <v>2018</v>
      </c>
      <c r="D83">
        <v>67</v>
      </c>
      <c r="G83" s="14">
        <v>67</v>
      </c>
      <c r="H83" s="19" t="s">
        <v>91</v>
      </c>
      <c r="I83" s="22">
        <v>3000</v>
      </c>
      <c r="J83" s="22" t="s">
        <v>22</v>
      </c>
      <c r="K83" s="14"/>
      <c r="L83" s="6"/>
      <c r="M83" s="1"/>
      <c r="N83" s="1"/>
      <c r="O83" s="28">
        <f>(IF(AND(J83&gt;0,J83&lt;=I83),J83,I83)*(L83-M83+N83))</f>
        <v>0</v>
      </c>
      <c r="P83" s="11"/>
      <c r="Q83" s="1"/>
      <c r="R83" s="1"/>
    </row>
    <row r="84" spans="1:18" ht="22.5">
      <c r="A84">
        <v>13</v>
      </c>
      <c r="B84">
        <v>43</v>
      </c>
      <c r="C84">
        <v>2018</v>
      </c>
      <c r="D84">
        <v>68</v>
      </c>
      <c r="G84" s="14">
        <v>68</v>
      </c>
      <c r="H84" s="19" t="s">
        <v>92</v>
      </c>
      <c r="I84" s="22">
        <v>3000</v>
      </c>
      <c r="J84" s="22" t="s">
        <v>22</v>
      </c>
      <c r="K84" s="14"/>
      <c r="L84" s="6"/>
      <c r="M84" s="1"/>
      <c r="N84" s="1"/>
      <c r="O84" s="28">
        <f>(IF(AND(J84&gt;0,J84&lt;=I84),J84,I84)*(L84-M84+N84))</f>
        <v>0</v>
      </c>
      <c r="P84" s="11"/>
      <c r="Q84" s="1"/>
      <c r="R84" s="1"/>
    </row>
    <row r="85" spans="1:18" ht="45">
      <c r="A85">
        <v>13</v>
      </c>
      <c r="B85">
        <v>43</v>
      </c>
      <c r="C85">
        <v>2018</v>
      </c>
      <c r="D85">
        <v>69</v>
      </c>
      <c r="G85" s="14">
        <v>69</v>
      </c>
      <c r="H85" s="19" t="s">
        <v>93</v>
      </c>
      <c r="I85" s="22">
        <v>500</v>
      </c>
      <c r="J85" s="22" t="s">
        <v>22</v>
      </c>
      <c r="K85" s="14"/>
      <c r="L85" s="6"/>
      <c r="M85" s="1"/>
      <c r="N85" s="1"/>
      <c r="O85" s="28">
        <f>(IF(AND(J85&gt;0,J85&lt;=I85),J85,I85)*(L85-M85+N85))</f>
        <v>0</v>
      </c>
      <c r="P85" s="11"/>
      <c r="Q85" s="1"/>
      <c r="R85" s="1"/>
    </row>
    <row r="86" spans="1:18" ht="22.5">
      <c r="A86">
        <v>13</v>
      </c>
      <c r="B86">
        <v>43</v>
      </c>
      <c r="C86">
        <v>2018</v>
      </c>
      <c r="D86">
        <v>70</v>
      </c>
      <c r="G86" s="14">
        <v>70</v>
      </c>
      <c r="H86" s="19" t="s">
        <v>94</v>
      </c>
      <c r="I86" s="22">
        <v>800</v>
      </c>
      <c r="J86" s="22" t="s">
        <v>22</v>
      </c>
      <c r="K86" s="14"/>
      <c r="L86" s="6"/>
      <c r="M86" s="1"/>
      <c r="N86" s="1"/>
      <c r="O86" s="28">
        <f>(IF(AND(J86&gt;0,J86&lt;=I86),J86,I86)*(L86-M86+N86))</f>
        <v>0</v>
      </c>
      <c r="P86" s="11"/>
      <c r="Q86" s="1"/>
      <c r="R86" s="1"/>
    </row>
    <row r="87" spans="1:18" ht="33.75">
      <c r="A87">
        <v>13</v>
      </c>
      <c r="B87">
        <v>43</v>
      </c>
      <c r="C87">
        <v>2018</v>
      </c>
      <c r="D87">
        <v>71</v>
      </c>
      <c r="G87" s="14">
        <v>71</v>
      </c>
      <c r="H87" s="19" t="s">
        <v>95</v>
      </c>
      <c r="I87" s="22">
        <v>110</v>
      </c>
      <c r="J87" s="22" t="s">
        <v>22</v>
      </c>
      <c r="K87" s="14"/>
      <c r="L87" s="6"/>
      <c r="M87" s="1"/>
      <c r="N87" s="1"/>
      <c r="O87" s="28">
        <f>(IF(AND(J87&gt;0,J87&lt;=I87),J87,I87)*(L87-M87+N87))</f>
        <v>0</v>
      </c>
      <c r="P87" s="11"/>
      <c r="Q87" s="1"/>
      <c r="R87" s="1"/>
    </row>
    <row r="88" spans="1:18" ht="45">
      <c r="A88">
        <v>13</v>
      </c>
      <c r="B88">
        <v>43</v>
      </c>
      <c r="C88">
        <v>2018</v>
      </c>
      <c r="D88">
        <v>72</v>
      </c>
      <c r="G88" s="14">
        <v>72</v>
      </c>
      <c r="H88" s="19" t="s">
        <v>96</v>
      </c>
      <c r="I88" s="22">
        <v>20</v>
      </c>
      <c r="J88" s="22" t="s">
        <v>70</v>
      </c>
      <c r="K88" s="14"/>
      <c r="L88" s="6"/>
      <c r="M88" s="1"/>
      <c r="N88" s="1"/>
      <c r="O88" s="28">
        <f>(IF(AND(J88&gt;0,J88&lt;=I88),J88,I88)*(L88-M88+N88))</f>
        <v>0</v>
      </c>
      <c r="P88" s="11"/>
      <c r="Q88" s="1"/>
      <c r="R88" s="1"/>
    </row>
    <row r="89" spans="1:18" ht="33.75">
      <c r="A89">
        <v>13</v>
      </c>
      <c r="B89">
        <v>43</v>
      </c>
      <c r="C89">
        <v>2018</v>
      </c>
      <c r="D89">
        <v>73</v>
      </c>
      <c r="G89" s="14">
        <v>73</v>
      </c>
      <c r="H89" s="19" t="s">
        <v>97</v>
      </c>
      <c r="I89" s="22">
        <v>30</v>
      </c>
      <c r="J89" s="22" t="s">
        <v>70</v>
      </c>
      <c r="K89" s="14"/>
      <c r="L89" s="6"/>
      <c r="M89" s="1"/>
      <c r="N89" s="1"/>
      <c r="O89" s="28">
        <f>(IF(AND(J89&gt;0,J89&lt;=I89),J89,I89)*(L89-M89+N89))</f>
        <v>0</v>
      </c>
      <c r="P89" s="11"/>
      <c r="Q89" s="1"/>
      <c r="R89" s="1"/>
    </row>
    <row r="90" spans="1:18" ht="56.25">
      <c r="A90">
        <v>13</v>
      </c>
      <c r="B90">
        <v>43</v>
      </c>
      <c r="C90">
        <v>2018</v>
      </c>
      <c r="D90">
        <v>74</v>
      </c>
      <c r="G90" s="14">
        <v>74</v>
      </c>
      <c r="H90" s="19" t="s">
        <v>98</v>
      </c>
      <c r="I90" s="22">
        <v>2</v>
      </c>
      <c r="J90" s="22" t="s">
        <v>70</v>
      </c>
      <c r="K90" s="14"/>
      <c r="L90" s="6"/>
      <c r="M90" s="1"/>
      <c r="N90" s="1"/>
      <c r="O90" s="28">
        <f>(IF(AND(J90&gt;0,J90&lt;=I90),J90,I90)*(L90-M90+N90))</f>
        <v>0</v>
      </c>
      <c r="P90" s="11"/>
      <c r="Q90" s="1"/>
      <c r="R90" s="1"/>
    </row>
    <row r="91" spans="1:18" ht="33.75">
      <c r="A91">
        <v>13</v>
      </c>
      <c r="B91">
        <v>43</v>
      </c>
      <c r="C91">
        <v>2018</v>
      </c>
      <c r="D91">
        <v>75</v>
      </c>
      <c r="G91" s="14">
        <v>75</v>
      </c>
      <c r="H91" s="19" t="s">
        <v>99</v>
      </c>
      <c r="I91" s="22">
        <v>10</v>
      </c>
      <c r="J91" s="22" t="s">
        <v>70</v>
      </c>
      <c r="K91" s="14"/>
      <c r="L91" s="6"/>
      <c r="M91" s="1"/>
      <c r="N91" s="1"/>
      <c r="O91" s="28">
        <f>(IF(AND(J91&gt;0,J91&lt;=I91),J91,I91)*(L91-M91+N91))</f>
        <v>0</v>
      </c>
      <c r="P91" s="11"/>
      <c r="Q91" s="1"/>
      <c r="R91" s="1"/>
    </row>
    <row r="92" spans="1:18" ht="22.5">
      <c r="A92">
        <v>13</v>
      </c>
      <c r="B92">
        <v>43</v>
      </c>
      <c r="C92">
        <v>2018</v>
      </c>
      <c r="D92">
        <v>76</v>
      </c>
      <c r="G92" s="14">
        <v>76</v>
      </c>
      <c r="H92" s="19" t="s">
        <v>100</v>
      </c>
      <c r="I92" s="22">
        <v>30</v>
      </c>
      <c r="J92" s="22" t="s">
        <v>22</v>
      </c>
      <c r="K92" s="14"/>
      <c r="L92" s="6"/>
      <c r="M92" s="1"/>
      <c r="N92" s="1"/>
      <c r="O92" s="28">
        <f>(IF(AND(J92&gt;0,J92&lt;=I92),J92,I92)*(L92-M92+N92))</f>
        <v>0</v>
      </c>
      <c r="P92" s="11"/>
      <c r="Q92" s="1"/>
      <c r="R92" s="1"/>
    </row>
    <row r="93" spans="1:18" ht="22.5">
      <c r="A93">
        <v>13</v>
      </c>
      <c r="B93">
        <v>43</v>
      </c>
      <c r="C93">
        <v>2018</v>
      </c>
      <c r="D93">
        <v>77</v>
      </c>
      <c r="G93" s="14">
        <v>77</v>
      </c>
      <c r="H93" s="19" t="s">
        <v>101</v>
      </c>
      <c r="I93" s="22">
        <v>130</v>
      </c>
      <c r="J93" s="22" t="s">
        <v>22</v>
      </c>
      <c r="K93" s="14"/>
      <c r="L93" s="6"/>
      <c r="M93" s="1"/>
      <c r="N93" s="1"/>
      <c r="O93" s="28">
        <f>(IF(AND(J93&gt;0,J93&lt;=I93),J93,I93)*(L93-M93+N93))</f>
        <v>0</v>
      </c>
      <c r="P93" s="11"/>
      <c r="Q93" s="1"/>
      <c r="R93" s="1"/>
    </row>
    <row r="94" spans="1:18" ht="56.25">
      <c r="A94">
        <v>13</v>
      </c>
      <c r="B94">
        <v>43</v>
      </c>
      <c r="C94">
        <v>2018</v>
      </c>
      <c r="D94">
        <v>78</v>
      </c>
      <c r="G94" s="14">
        <v>78</v>
      </c>
      <c r="H94" s="19" t="s">
        <v>102</v>
      </c>
      <c r="I94" s="22">
        <v>40</v>
      </c>
      <c r="J94" s="22" t="s">
        <v>22</v>
      </c>
      <c r="K94" s="14"/>
      <c r="L94" s="6"/>
      <c r="M94" s="1"/>
      <c r="N94" s="1"/>
      <c r="O94" s="28">
        <f>(IF(AND(J94&gt;0,J94&lt;=I94),J94,I94)*(L94-M94+N94))</f>
        <v>0</v>
      </c>
      <c r="P94" s="11"/>
      <c r="Q94" s="1"/>
      <c r="R94" s="1"/>
    </row>
    <row r="95" spans="1:18" ht="33.75">
      <c r="A95">
        <v>13</v>
      </c>
      <c r="B95">
        <v>43</v>
      </c>
      <c r="C95">
        <v>2018</v>
      </c>
      <c r="D95">
        <v>79</v>
      </c>
      <c r="G95" s="14">
        <v>79</v>
      </c>
      <c r="H95" s="19" t="s">
        <v>103</v>
      </c>
      <c r="I95" s="22">
        <v>5</v>
      </c>
      <c r="J95" s="22" t="s">
        <v>34</v>
      </c>
      <c r="K95" s="14"/>
      <c r="L95" s="6"/>
      <c r="M95" s="1"/>
      <c r="N95" s="1"/>
      <c r="O95" s="28">
        <f>(IF(AND(J95&gt;0,J95&lt;=I95),J95,I95)*(L95-M95+N95))</f>
        <v>0</v>
      </c>
      <c r="P95" s="11"/>
      <c r="Q95" s="1"/>
      <c r="R95" s="1"/>
    </row>
    <row r="96" spans="1:18" ht="33.75">
      <c r="A96">
        <v>13</v>
      </c>
      <c r="B96">
        <v>43</v>
      </c>
      <c r="C96">
        <v>2018</v>
      </c>
      <c r="D96">
        <v>80</v>
      </c>
      <c r="G96" s="14">
        <v>80</v>
      </c>
      <c r="H96" s="19" t="s">
        <v>104</v>
      </c>
      <c r="I96" s="22">
        <v>600</v>
      </c>
      <c r="J96" s="22" t="s">
        <v>22</v>
      </c>
      <c r="K96" s="14"/>
      <c r="L96" s="6"/>
      <c r="M96" s="1"/>
      <c r="N96" s="1"/>
      <c r="O96" s="28">
        <f>(IF(AND(J96&gt;0,J96&lt;=I96),J96,I96)*(L96-M96+N96))</f>
        <v>0</v>
      </c>
      <c r="P96" s="11"/>
      <c r="Q96" s="1"/>
      <c r="R96" s="1"/>
    </row>
    <row r="97" spans="1:18" ht="22.5">
      <c r="A97">
        <v>13</v>
      </c>
      <c r="B97">
        <v>43</v>
      </c>
      <c r="C97">
        <v>2018</v>
      </c>
      <c r="D97">
        <v>81</v>
      </c>
      <c r="G97" s="14">
        <v>81</v>
      </c>
      <c r="H97" s="19" t="s">
        <v>105</v>
      </c>
      <c r="I97" s="22">
        <v>420</v>
      </c>
      <c r="J97" s="22" t="s">
        <v>22</v>
      </c>
      <c r="K97" s="14"/>
      <c r="L97" s="6"/>
      <c r="M97" s="1"/>
      <c r="N97" s="1"/>
      <c r="O97" s="28">
        <f>(IF(AND(J97&gt;0,J97&lt;=I97),J97,I97)*(L97-M97+N97))</f>
        <v>0</v>
      </c>
      <c r="P97" s="11"/>
      <c r="Q97" s="1"/>
      <c r="R97" s="1"/>
    </row>
    <row r="98" spans="1:18" ht="33.75">
      <c r="A98">
        <v>13</v>
      </c>
      <c r="B98">
        <v>43</v>
      </c>
      <c r="C98">
        <v>2018</v>
      </c>
      <c r="D98">
        <v>82</v>
      </c>
      <c r="G98" s="14">
        <v>82</v>
      </c>
      <c r="H98" s="19" t="s">
        <v>106</v>
      </c>
      <c r="I98" s="22">
        <v>420</v>
      </c>
      <c r="J98" s="22" t="s">
        <v>22</v>
      </c>
      <c r="K98" s="14"/>
      <c r="L98" s="6"/>
      <c r="M98" s="1"/>
      <c r="N98" s="1"/>
      <c r="O98" s="28">
        <f>(IF(AND(J98&gt;0,J98&lt;=I98),J98,I98)*(L98-M98+N98))</f>
        <v>0</v>
      </c>
      <c r="P98" s="11"/>
      <c r="Q98" s="1"/>
      <c r="R98" s="1"/>
    </row>
    <row r="99" spans="1:18" ht="45">
      <c r="A99">
        <v>13</v>
      </c>
      <c r="B99">
        <v>43</v>
      </c>
      <c r="C99">
        <v>2018</v>
      </c>
      <c r="D99">
        <v>83</v>
      </c>
      <c r="G99" s="14">
        <v>83</v>
      </c>
      <c r="H99" s="19" t="s">
        <v>107</v>
      </c>
      <c r="I99" s="22">
        <v>786</v>
      </c>
      <c r="J99" s="22" t="s">
        <v>22</v>
      </c>
      <c r="K99" s="14"/>
      <c r="L99" s="6"/>
      <c r="M99" s="1"/>
      <c r="N99" s="1"/>
      <c r="O99" s="28">
        <f>(IF(AND(J99&gt;0,J99&lt;=I99),J99,I99)*(L99-M99+N99))</f>
        <v>0</v>
      </c>
      <c r="P99" s="11"/>
      <c r="Q99" s="1"/>
      <c r="R99" s="1"/>
    </row>
    <row r="100" spans="1:18" ht="45">
      <c r="A100">
        <v>13</v>
      </c>
      <c r="B100">
        <v>43</v>
      </c>
      <c r="C100">
        <v>2018</v>
      </c>
      <c r="D100">
        <v>84</v>
      </c>
      <c r="G100" s="14">
        <v>84</v>
      </c>
      <c r="H100" s="19" t="s">
        <v>108</v>
      </c>
      <c r="I100" s="22">
        <v>300</v>
      </c>
      <c r="J100" s="22" t="s">
        <v>22</v>
      </c>
      <c r="K100" s="14"/>
      <c r="L100" s="6"/>
      <c r="M100" s="1"/>
      <c r="N100" s="1"/>
      <c r="O100" s="28">
        <f>(IF(AND(J100&gt;0,J100&lt;=I100),J100,I100)*(L100-M100+N100))</f>
        <v>0</v>
      </c>
      <c r="P100" s="11"/>
      <c r="Q100" s="1"/>
      <c r="R100" s="1"/>
    </row>
    <row r="101" spans="1:18" ht="22.5">
      <c r="A101">
        <v>13</v>
      </c>
      <c r="B101">
        <v>43</v>
      </c>
      <c r="C101">
        <v>2018</v>
      </c>
      <c r="D101">
        <v>85</v>
      </c>
      <c r="G101" s="14">
        <v>85</v>
      </c>
      <c r="H101" s="19" t="s">
        <v>109</v>
      </c>
      <c r="I101" s="22">
        <v>200</v>
      </c>
      <c r="J101" s="22" t="s">
        <v>22</v>
      </c>
      <c r="K101" s="14"/>
      <c r="L101" s="6"/>
      <c r="M101" s="1"/>
      <c r="N101" s="1"/>
      <c r="O101" s="28">
        <f>(IF(AND(J101&gt;0,J101&lt;=I101),J101,I101)*(L101-M101+N101))</f>
        <v>0</v>
      </c>
      <c r="P101" s="11"/>
      <c r="Q101" s="1"/>
      <c r="R101" s="1"/>
    </row>
    <row r="102" spans="1:18" ht="45">
      <c r="A102">
        <v>13</v>
      </c>
      <c r="B102">
        <v>43</v>
      </c>
      <c r="C102">
        <v>2018</v>
      </c>
      <c r="D102">
        <v>86</v>
      </c>
      <c r="G102" s="14">
        <v>86</v>
      </c>
      <c r="H102" s="19" t="s">
        <v>110</v>
      </c>
      <c r="I102" s="22">
        <v>80</v>
      </c>
      <c r="J102" s="22" t="s">
        <v>22</v>
      </c>
      <c r="K102" s="14"/>
      <c r="L102" s="6"/>
      <c r="M102" s="1"/>
      <c r="N102" s="1"/>
      <c r="O102" s="28">
        <f>(IF(AND(J102&gt;0,J102&lt;=I102),J102,I102)*(L102-M102+N102))</f>
        <v>0</v>
      </c>
      <c r="P102" s="11"/>
      <c r="Q102" s="1"/>
      <c r="R102" s="1"/>
    </row>
    <row r="103" spans="1:18" ht="33.75">
      <c r="A103">
        <v>13</v>
      </c>
      <c r="B103">
        <v>43</v>
      </c>
      <c r="C103">
        <v>2018</v>
      </c>
      <c r="D103">
        <v>87</v>
      </c>
      <c r="G103" s="14">
        <v>87</v>
      </c>
      <c r="H103" s="19" t="s">
        <v>111</v>
      </c>
      <c r="I103" s="22">
        <v>250</v>
      </c>
      <c r="J103" s="22" t="s">
        <v>34</v>
      </c>
      <c r="K103" s="14"/>
      <c r="L103" s="6"/>
      <c r="M103" s="1"/>
      <c r="N103" s="1"/>
      <c r="O103" s="28">
        <f>(IF(AND(J103&gt;0,J103&lt;=I103),J103,I103)*(L103-M103+N103))</f>
        <v>0</v>
      </c>
      <c r="P103" s="11"/>
      <c r="Q103" s="1"/>
      <c r="R103" s="1"/>
    </row>
    <row r="104" spans="1:18" ht="45">
      <c r="A104">
        <v>13</v>
      </c>
      <c r="B104">
        <v>43</v>
      </c>
      <c r="C104">
        <v>2018</v>
      </c>
      <c r="D104">
        <v>88</v>
      </c>
      <c r="G104" s="14">
        <v>88</v>
      </c>
      <c r="H104" s="19" t="s">
        <v>112</v>
      </c>
      <c r="I104" s="22">
        <v>50</v>
      </c>
      <c r="J104" s="22" t="s">
        <v>32</v>
      </c>
      <c r="K104" s="14"/>
      <c r="L104" s="6"/>
      <c r="M104" s="1"/>
      <c r="N104" s="1"/>
      <c r="O104" s="28">
        <f>(IF(AND(J104&gt;0,J104&lt;=I104),J104,I104)*(L104-M104+N104))</f>
        <v>0</v>
      </c>
      <c r="P104" s="11"/>
      <c r="Q104" s="1"/>
      <c r="R104" s="1"/>
    </row>
    <row r="105" spans="1:18" ht="33.75">
      <c r="A105">
        <v>13</v>
      </c>
      <c r="B105">
        <v>43</v>
      </c>
      <c r="C105">
        <v>2018</v>
      </c>
      <c r="D105">
        <v>89</v>
      </c>
      <c r="G105" s="14">
        <v>89</v>
      </c>
      <c r="H105" s="19" t="s">
        <v>113</v>
      </c>
      <c r="I105" s="22">
        <v>8</v>
      </c>
      <c r="J105" s="22" t="s">
        <v>22</v>
      </c>
      <c r="K105" s="14"/>
      <c r="L105" s="6"/>
      <c r="M105" s="1"/>
      <c r="N105" s="1"/>
      <c r="O105" s="28">
        <f>(IF(AND(J105&gt;0,J105&lt;=I105),J105,I105)*(L105-M105+N105))</f>
        <v>0</v>
      </c>
      <c r="P105" s="11"/>
      <c r="Q105" s="1"/>
      <c r="R105" s="1"/>
    </row>
    <row r="106" spans="1:18" ht="33.75">
      <c r="A106">
        <v>13</v>
      </c>
      <c r="B106">
        <v>43</v>
      </c>
      <c r="C106">
        <v>2018</v>
      </c>
      <c r="D106">
        <v>90</v>
      </c>
      <c r="G106" s="14">
        <v>90</v>
      </c>
      <c r="H106" s="19" t="s">
        <v>114</v>
      </c>
      <c r="I106" s="22">
        <v>10</v>
      </c>
      <c r="J106" s="22" t="s">
        <v>22</v>
      </c>
      <c r="K106" s="14"/>
      <c r="L106" s="6"/>
      <c r="M106" s="1"/>
      <c r="N106" s="1"/>
      <c r="O106" s="28">
        <f>(IF(AND(J106&gt;0,J106&lt;=I106),J106,I106)*(L106-M106+N106))</f>
        <v>0</v>
      </c>
      <c r="P106" s="11"/>
      <c r="Q106" s="1"/>
      <c r="R106" s="1"/>
    </row>
    <row r="107" spans="1:18" ht="33.75">
      <c r="A107">
        <v>13</v>
      </c>
      <c r="B107">
        <v>43</v>
      </c>
      <c r="C107">
        <v>2018</v>
      </c>
      <c r="D107">
        <v>91</v>
      </c>
      <c r="G107" s="14">
        <v>91</v>
      </c>
      <c r="H107" s="19" t="s">
        <v>115</v>
      </c>
      <c r="I107" s="22">
        <v>360</v>
      </c>
      <c r="J107" s="22" t="s">
        <v>22</v>
      </c>
      <c r="K107" s="14"/>
      <c r="L107" s="6"/>
      <c r="M107" s="1"/>
      <c r="N107" s="1"/>
      <c r="O107" s="28">
        <f>(IF(AND(J107&gt;0,J107&lt;=I107),J107,I107)*(L107-M107+N107))</f>
        <v>0</v>
      </c>
      <c r="P107" s="11"/>
      <c r="Q107" s="1"/>
      <c r="R107" s="1"/>
    </row>
    <row r="108" spans="1:18" ht="45">
      <c r="A108">
        <v>13</v>
      </c>
      <c r="B108">
        <v>43</v>
      </c>
      <c r="C108">
        <v>2018</v>
      </c>
      <c r="D108">
        <v>92</v>
      </c>
      <c r="G108" s="14">
        <v>92</v>
      </c>
      <c r="H108" s="19" t="s">
        <v>116</v>
      </c>
      <c r="I108" s="22">
        <v>120</v>
      </c>
      <c r="J108" s="22" t="s">
        <v>32</v>
      </c>
      <c r="K108" s="14"/>
      <c r="L108" s="6"/>
      <c r="M108" s="1"/>
      <c r="N108" s="1"/>
      <c r="O108" s="28">
        <f>(IF(AND(J108&gt;0,J108&lt;=I108),J108,I108)*(L108-M108+N108))</f>
        <v>0</v>
      </c>
      <c r="P108" s="11"/>
      <c r="Q108" s="1"/>
      <c r="R108" s="1"/>
    </row>
    <row r="109" spans="1:18" ht="45">
      <c r="A109">
        <v>13</v>
      </c>
      <c r="B109">
        <v>43</v>
      </c>
      <c r="C109">
        <v>2018</v>
      </c>
      <c r="D109">
        <v>93</v>
      </c>
      <c r="G109" s="14">
        <v>93</v>
      </c>
      <c r="H109" s="19" t="s">
        <v>117</v>
      </c>
      <c r="I109" s="22">
        <v>50</v>
      </c>
      <c r="J109" s="22" t="s">
        <v>34</v>
      </c>
      <c r="K109" s="14"/>
      <c r="L109" s="6"/>
      <c r="M109" s="1"/>
      <c r="N109" s="1"/>
      <c r="O109" s="28">
        <f>(IF(AND(J109&gt;0,J109&lt;=I109),J109,I109)*(L109-M109+N109))</f>
        <v>0</v>
      </c>
      <c r="P109" s="11"/>
      <c r="Q109" s="1"/>
      <c r="R109" s="1"/>
    </row>
    <row r="110" spans="1:18" ht="33.75">
      <c r="A110">
        <v>13</v>
      </c>
      <c r="B110">
        <v>43</v>
      </c>
      <c r="C110">
        <v>2018</v>
      </c>
      <c r="D110">
        <v>94</v>
      </c>
      <c r="G110" s="14">
        <v>94</v>
      </c>
      <c r="H110" s="19" t="s">
        <v>118</v>
      </c>
      <c r="I110" s="22">
        <v>500</v>
      </c>
      <c r="J110" s="22" t="s">
        <v>70</v>
      </c>
      <c r="K110" s="14"/>
      <c r="L110" s="6"/>
      <c r="M110" s="1"/>
      <c r="N110" s="1"/>
      <c r="O110" s="28">
        <f>(IF(AND(J110&gt;0,J110&lt;=I110),J110,I110)*(L110-M110+N110))</f>
        <v>0</v>
      </c>
      <c r="P110" s="11"/>
      <c r="Q110" s="1"/>
      <c r="R110" s="1"/>
    </row>
    <row r="111" spans="1:18" ht="90">
      <c r="A111">
        <v>13</v>
      </c>
      <c r="B111">
        <v>43</v>
      </c>
      <c r="C111">
        <v>2018</v>
      </c>
      <c r="D111">
        <v>95</v>
      </c>
      <c r="G111" s="14">
        <v>95</v>
      </c>
      <c r="H111" s="19" t="s">
        <v>119</v>
      </c>
      <c r="I111" s="22">
        <v>50</v>
      </c>
      <c r="J111" s="22" t="s">
        <v>70</v>
      </c>
      <c r="K111" s="14"/>
      <c r="L111" s="6"/>
      <c r="M111" s="1"/>
      <c r="N111" s="1"/>
      <c r="O111" s="28">
        <f>(IF(AND(J111&gt;0,J111&lt;=I111),J111,I111)*(L111-M111+N111))</f>
        <v>0</v>
      </c>
      <c r="P111" s="11"/>
      <c r="Q111" s="1"/>
      <c r="R111" s="1"/>
    </row>
    <row r="112" spans="1:18" ht="45">
      <c r="A112">
        <v>13</v>
      </c>
      <c r="B112">
        <v>43</v>
      </c>
      <c r="C112">
        <v>2018</v>
      </c>
      <c r="D112">
        <v>96</v>
      </c>
      <c r="G112" s="14">
        <v>96</v>
      </c>
      <c r="H112" s="19" t="s">
        <v>120</v>
      </c>
      <c r="I112" s="22">
        <v>500</v>
      </c>
      <c r="J112" s="22" t="s">
        <v>70</v>
      </c>
      <c r="K112" s="14"/>
      <c r="L112" s="6"/>
      <c r="M112" s="1"/>
      <c r="N112" s="1"/>
      <c r="O112" s="28">
        <f>(IF(AND(J112&gt;0,J112&lt;=I112),J112,I112)*(L112-M112+N112))</f>
        <v>0</v>
      </c>
      <c r="P112" s="11"/>
      <c r="Q112" s="1"/>
      <c r="R112" s="1"/>
    </row>
    <row r="113" spans="1:18" ht="45">
      <c r="A113">
        <v>13</v>
      </c>
      <c r="B113">
        <v>43</v>
      </c>
      <c r="C113">
        <v>2018</v>
      </c>
      <c r="D113">
        <v>97</v>
      </c>
      <c r="G113" s="14">
        <v>97</v>
      </c>
      <c r="H113" s="19" t="s">
        <v>121</v>
      </c>
      <c r="I113" s="22">
        <v>500</v>
      </c>
      <c r="J113" s="22" t="s">
        <v>70</v>
      </c>
      <c r="K113" s="14"/>
      <c r="L113" s="6"/>
      <c r="M113" s="1"/>
      <c r="N113" s="1"/>
      <c r="O113" s="28">
        <f>(IF(AND(J113&gt;0,J113&lt;=I113),J113,I113)*(L113-M113+N113))</f>
        <v>0</v>
      </c>
      <c r="P113" s="11"/>
      <c r="Q113" s="1"/>
      <c r="R113" s="1"/>
    </row>
    <row r="114" spans="1:18" ht="22.5">
      <c r="A114">
        <v>13</v>
      </c>
      <c r="B114">
        <v>43</v>
      </c>
      <c r="C114">
        <v>2018</v>
      </c>
      <c r="D114">
        <v>98</v>
      </c>
      <c r="G114" s="14">
        <v>98</v>
      </c>
      <c r="H114" s="19" t="s">
        <v>122</v>
      </c>
      <c r="I114" s="22">
        <v>500</v>
      </c>
      <c r="J114" s="22" t="s">
        <v>22</v>
      </c>
      <c r="K114" s="14"/>
      <c r="L114" s="6"/>
      <c r="M114" s="1"/>
      <c r="N114" s="1"/>
      <c r="O114" s="28">
        <f>(IF(AND(J114&gt;0,J114&lt;=I114),J114,I114)*(L114-M114+N114))</f>
        <v>0</v>
      </c>
      <c r="P114" s="11"/>
      <c r="Q114" s="1"/>
      <c r="R114" s="1"/>
    </row>
    <row r="115" spans="1:18" ht="33.75">
      <c r="A115">
        <v>13</v>
      </c>
      <c r="B115">
        <v>43</v>
      </c>
      <c r="C115">
        <v>2018</v>
      </c>
      <c r="D115">
        <v>99</v>
      </c>
      <c r="G115" s="14">
        <v>99</v>
      </c>
      <c r="H115" s="19" t="s">
        <v>123</v>
      </c>
      <c r="I115" s="22">
        <v>20</v>
      </c>
      <c r="J115" s="22" t="s">
        <v>22</v>
      </c>
      <c r="K115" s="14"/>
      <c r="L115" s="6"/>
      <c r="M115" s="1"/>
      <c r="N115" s="1"/>
      <c r="O115" s="28">
        <f>(IF(AND(J115&gt;0,J115&lt;=I115),J115,I115)*(L115-M115+N115))</f>
        <v>0</v>
      </c>
      <c r="P115" s="11"/>
      <c r="Q115" s="1"/>
      <c r="R115" s="1"/>
    </row>
    <row r="116" spans="1:18" ht="45">
      <c r="A116">
        <v>13</v>
      </c>
      <c r="B116">
        <v>43</v>
      </c>
      <c r="C116">
        <v>2018</v>
      </c>
      <c r="D116">
        <v>100</v>
      </c>
      <c r="G116" s="14">
        <v>100</v>
      </c>
      <c r="H116" s="19" t="s">
        <v>124</v>
      </c>
      <c r="I116" s="22">
        <v>65</v>
      </c>
      <c r="J116" s="22" t="s">
        <v>22</v>
      </c>
      <c r="K116" s="14"/>
      <c r="L116" s="6"/>
      <c r="M116" s="1"/>
      <c r="N116" s="1"/>
      <c r="O116" s="28">
        <f>(IF(AND(J116&gt;0,J116&lt;=I116),J116,I116)*(L116-M116+N116))</f>
        <v>0</v>
      </c>
      <c r="P116" s="11"/>
      <c r="Q116" s="1"/>
      <c r="R116" s="1"/>
    </row>
    <row r="117" spans="1:18" ht="56.25">
      <c r="A117">
        <v>13</v>
      </c>
      <c r="B117">
        <v>43</v>
      </c>
      <c r="C117">
        <v>2018</v>
      </c>
      <c r="D117">
        <v>101</v>
      </c>
      <c r="G117" s="14">
        <v>101</v>
      </c>
      <c r="H117" s="19" t="s">
        <v>125</v>
      </c>
      <c r="I117" s="22">
        <v>120</v>
      </c>
      <c r="J117" s="22" t="s">
        <v>22</v>
      </c>
      <c r="K117" s="14"/>
      <c r="L117" s="6"/>
      <c r="M117" s="1"/>
      <c r="N117" s="1"/>
      <c r="O117" s="28">
        <f>(IF(AND(J117&gt;0,J117&lt;=I117),J117,I117)*(L117-M117+N117))</f>
        <v>0</v>
      </c>
      <c r="P117" s="11"/>
      <c r="Q117" s="1"/>
      <c r="R117" s="1"/>
    </row>
    <row r="118" spans="1:18" ht="33.75">
      <c r="A118">
        <v>13</v>
      </c>
      <c r="B118">
        <v>43</v>
      </c>
      <c r="C118">
        <v>2018</v>
      </c>
      <c r="D118">
        <v>102</v>
      </c>
      <c r="G118" s="14">
        <v>102</v>
      </c>
      <c r="H118" s="19" t="s">
        <v>126</v>
      </c>
      <c r="I118" s="22">
        <v>30</v>
      </c>
      <c r="J118" s="22" t="s">
        <v>22</v>
      </c>
      <c r="K118" s="14"/>
      <c r="L118" s="6"/>
      <c r="M118" s="1"/>
      <c r="N118" s="1"/>
      <c r="O118" s="28">
        <f>(IF(AND(J118&gt;0,J118&lt;=I118),J118,I118)*(L118-M118+N118))</f>
        <v>0</v>
      </c>
      <c r="P118" s="11"/>
      <c r="Q118" s="1"/>
      <c r="R118" s="1"/>
    </row>
    <row r="119" spans="1:18" ht="22.5">
      <c r="A119">
        <v>13</v>
      </c>
      <c r="B119">
        <v>43</v>
      </c>
      <c r="C119">
        <v>2018</v>
      </c>
      <c r="D119">
        <v>103</v>
      </c>
      <c r="G119" s="14">
        <v>103</v>
      </c>
      <c r="H119" s="19" t="s">
        <v>127</v>
      </c>
      <c r="I119" s="22">
        <v>50</v>
      </c>
      <c r="J119" s="22" t="s">
        <v>70</v>
      </c>
      <c r="K119" s="14"/>
      <c r="L119" s="6"/>
      <c r="M119" s="1"/>
      <c r="N119" s="1"/>
      <c r="O119" s="28">
        <f>(IF(AND(J119&gt;0,J119&lt;=I119),J119,I119)*(L119-M119+N119))</f>
        <v>0</v>
      </c>
      <c r="P119" s="11"/>
      <c r="Q119" s="1"/>
      <c r="R119" s="1"/>
    </row>
    <row r="120" spans="1:18" ht="33.75">
      <c r="A120">
        <v>13</v>
      </c>
      <c r="B120">
        <v>43</v>
      </c>
      <c r="C120">
        <v>2018</v>
      </c>
      <c r="D120">
        <v>104</v>
      </c>
      <c r="G120" s="14">
        <v>104</v>
      </c>
      <c r="H120" s="19" t="s">
        <v>128</v>
      </c>
      <c r="I120" s="22">
        <v>20</v>
      </c>
      <c r="J120" s="22" t="s">
        <v>70</v>
      </c>
      <c r="K120" s="14"/>
      <c r="L120" s="6"/>
      <c r="M120" s="1"/>
      <c r="N120" s="1"/>
      <c r="O120" s="28">
        <f>(IF(AND(J120&gt;0,J120&lt;=I120),J120,I120)*(L120-M120+N120))</f>
        <v>0</v>
      </c>
      <c r="P120" s="11"/>
      <c r="Q120" s="1"/>
      <c r="R120" s="1"/>
    </row>
    <row r="121" spans="1:18" ht="22.5">
      <c r="A121">
        <v>13</v>
      </c>
      <c r="B121">
        <v>43</v>
      </c>
      <c r="C121">
        <v>2018</v>
      </c>
      <c r="D121">
        <v>105</v>
      </c>
      <c r="G121" s="14">
        <v>105</v>
      </c>
      <c r="H121" s="19" t="s">
        <v>129</v>
      </c>
      <c r="I121" s="22">
        <v>160</v>
      </c>
      <c r="J121" s="22" t="s">
        <v>70</v>
      </c>
      <c r="K121" s="14"/>
      <c r="L121" s="6"/>
      <c r="M121" s="1"/>
      <c r="N121" s="1"/>
      <c r="O121" s="28">
        <f>(IF(AND(J121&gt;0,J121&lt;=I121),J121,I121)*(L121-M121+N121))</f>
        <v>0</v>
      </c>
      <c r="P121" s="11"/>
      <c r="Q121" s="1"/>
      <c r="R121" s="1"/>
    </row>
    <row r="122" spans="1:18" ht="33.75">
      <c r="A122">
        <v>13</v>
      </c>
      <c r="B122">
        <v>43</v>
      </c>
      <c r="C122">
        <v>2018</v>
      </c>
      <c r="D122">
        <v>106</v>
      </c>
      <c r="G122" s="14">
        <v>106</v>
      </c>
      <c r="H122" s="19" t="s">
        <v>130</v>
      </c>
      <c r="I122" s="22">
        <v>2</v>
      </c>
      <c r="J122" s="22" t="s">
        <v>70</v>
      </c>
      <c r="K122" s="14"/>
      <c r="L122" s="6"/>
      <c r="M122" s="1"/>
      <c r="N122" s="1"/>
      <c r="O122" s="28">
        <f>(IF(AND(J122&gt;0,J122&lt;=I122),J122,I122)*(L122-M122+N122))</f>
        <v>0</v>
      </c>
      <c r="P122" s="11"/>
      <c r="Q122" s="1"/>
      <c r="R122" s="1"/>
    </row>
    <row r="123" spans="1:18" ht="33.75">
      <c r="A123">
        <v>13</v>
      </c>
      <c r="B123">
        <v>43</v>
      </c>
      <c r="C123">
        <v>2018</v>
      </c>
      <c r="D123">
        <v>107</v>
      </c>
      <c r="G123" s="14">
        <v>107</v>
      </c>
      <c r="H123" s="19" t="s">
        <v>131</v>
      </c>
      <c r="I123" s="22">
        <v>2</v>
      </c>
      <c r="J123" s="22" t="s">
        <v>70</v>
      </c>
      <c r="K123" s="14"/>
      <c r="L123" s="6"/>
      <c r="M123" s="1"/>
      <c r="N123" s="1"/>
      <c r="O123" s="28">
        <f>(IF(AND(J123&gt;0,J123&lt;=I123),J123,I123)*(L123-M123+N123))</f>
        <v>0</v>
      </c>
      <c r="P123" s="11"/>
      <c r="Q123" s="1"/>
      <c r="R123" s="1"/>
    </row>
    <row r="124" spans="1:18" ht="45">
      <c r="A124">
        <v>13</v>
      </c>
      <c r="B124">
        <v>43</v>
      </c>
      <c r="C124">
        <v>2018</v>
      </c>
      <c r="D124">
        <v>108</v>
      </c>
      <c r="G124" s="14">
        <v>108</v>
      </c>
      <c r="H124" s="19" t="s">
        <v>132</v>
      </c>
      <c r="I124" s="22">
        <v>130</v>
      </c>
      <c r="J124" s="22" t="s">
        <v>34</v>
      </c>
      <c r="K124" s="14"/>
      <c r="L124" s="6"/>
      <c r="M124" s="1"/>
      <c r="N124" s="1"/>
      <c r="O124" s="28">
        <f>(IF(AND(J124&gt;0,J124&lt;=I124),J124,I124)*(L124-M124+N124))</f>
        <v>0</v>
      </c>
      <c r="P124" s="11"/>
      <c r="Q124" s="1"/>
      <c r="R124" s="1"/>
    </row>
    <row r="125" spans="1:18" ht="22.5">
      <c r="A125">
        <v>13</v>
      </c>
      <c r="B125">
        <v>43</v>
      </c>
      <c r="C125">
        <v>2018</v>
      </c>
      <c r="D125">
        <v>109</v>
      </c>
      <c r="G125" s="14">
        <v>109</v>
      </c>
      <c r="H125" s="19" t="s">
        <v>133</v>
      </c>
      <c r="I125" s="22">
        <v>20</v>
      </c>
      <c r="J125" s="22" t="s">
        <v>22</v>
      </c>
      <c r="K125" s="14"/>
      <c r="L125" s="6"/>
      <c r="M125" s="1"/>
      <c r="N125" s="1"/>
      <c r="O125" s="28">
        <f>(IF(AND(J125&gt;0,J125&lt;=I125),J125,I125)*(L125-M125+N125))</f>
        <v>0</v>
      </c>
      <c r="P125" s="11"/>
      <c r="Q125" s="1"/>
      <c r="R125" s="1"/>
    </row>
    <row r="126" spans="1:18" ht="45">
      <c r="A126">
        <v>13</v>
      </c>
      <c r="B126">
        <v>43</v>
      </c>
      <c r="C126">
        <v>2018</v>
      </c>
      <c r="D126">
        <v>110</v>
      </c>
      <c r="G126" s="14">
        <v>110</v>
      </c>
      <c r="H126" s="19" t="s">
        <v>134</v>
      </c>
      <c r="I126" s="22">
        <v>5</v>
      </c>
      <c r="J126" s="22" t="s">
        <v>32</v>
      </c>
      <c r="K126" s="14"/>
      <c r="L126" s="6"/>
      <c r="M126" s="1"/>
      <c r="N126" s="1"/>
      <c r="O126" s="28">
        <f>(IF(AND(J126&gt;0,J126&lt;=I126),J126,I126)*(L126-M126+N126))</f>
        <v>0</v>
      </c>
      <c r="P126" s="11"/>
      <c r="Q126" s="1"/>
      <c r="R126" s="1"/>
    </row>
    <row r="127" spans="1:18" ht="78.75">
      <c r="A127">
        <v>13</v>
      </c>
      <c r="B127">
        <v>43</v>
      </c>
      <c r="C127">
        <v>2018</v>
      </c>
      <c r="D127">
        <v>111</v>
      </c>
      <c r="G127" s="14">
        <v>111</v>
      </c>
      <c r="H127" s="19" t="s">
        <v>135</v>
      </c>
      <c r="I127" s="22">
        <v>100</v>
      </c>
      <c r="J127" s="22" t="s">
        <v>70</v>
      </c>
      <c r="K127" s="14"/>
      <c r="L127" s="6"/>
      <c r="M127" s="1"/>
      <c r="N127" s="1"/>
      <c r="O127" s="28">
        <f>(IF(AND(J127&gt;0,J127&lt;=I127),J127,I127)*(L127-M127+N127))</f>
        <v>0</v>
      </c>
      <c r="P127" s="11"/>
      <c r="Q127" s="1"/>
      <c r="R127" s="1"/>
    </row>
    <row r="128" spans="1:18" ht="22.5">
      <c r="A128">
        <v>13</v>
      </c>
      <c r="B128">
        <v>43</v>
      </c>
      <c r="C128">
        <v>2018</v>
      </c>
      <c r="D128">
        <v>112</v>
      </c>
      <c r="G128" s="14">
        <v>112</v>
      </c>
      <c r="H128" s="19" t="s">
        <v>136</v>
      </c>
      <c r="I128" s="22">
        <v>1000</v>
      </c>
      <c r="J128" s="22" t="s">
        <v>70</v>
      </c>
      <c r="K128" s="14"/>
      <c r="L128" s="6"/>
      <c r="M128" s="1"/>
      <c r="N128" s="1"/>
      <c r="O128" s="28">
        <f>(IF(AND(J128&gt;0,J128&lt;=I128),J128,I128)*(L128-M128+N128))</f>
        <v>0</v>
      </c>
      <c r="P128" s="11"/>
      <c r="Q128" s="1"/>
      <c r="R128" s="1"/>
    </row>
    <row r="129" spans="1:18" ht="22.5">
      <c r="A129">
        <v>13</v>
      </c>
      <c r="B129">
        <v>43</v>
      </c>
      <c r="C129">
        <v>2018</v>
      </c>
      <c r="D129">
        <v>113</v>
      </c>
      <c r="G129" s="14">
        <v>113</v>
      </c>
      <c r="H129" s="19" t="s">
        <v>137</v>
      </c>
      <c r="I129" s="22">
        <v>30</v>
      </c>
      <c r="J129" s="22" t="s">
        <v>70</v>
      </c>
      <c r="K129" s="14"/>
      <c r="L129" s="6"/>
      <c r="M129" s="1"/>
      <c r="N129" s="1"/>
      <c r="O129" s="28">
        <f>(IF(AND(J129&gt;0,J129&lt;=I129),J129,I129)*(L129-M129+N129))</f>
        <v>0</v>
      </c>
      <c r="P129" s="11"/>
      <c r="Q129" s="1"/>
      <c r="R129" s="1"/>
    </row>
    <row r="130" spans="1:18" ht="56.25">
      <c r="A130">
        <v>13</v>
      </c>
      <c r="B130">
        <v>43</v>
      </c>
      <c r="C130">
        <v>2018</v>
      </c>
      <c r="D130">
        <v>114</v>
      </c>
      <c r="G130" s="14">
        <v>114</v>
      </c>
      <c r="H130" s="19" t="s">
        <v>138</v>
      </c>
      <c r="I130" s="22">
        <v>500</v>
      </c>
      <c r="J130" s="22" t="s">
        <v>70</v>
      </c>
      <c r="K130" s="14"/>
      <c r="L130" s="6"/>
      <c r="M130" s="1"/>
      <c r="N130" s="1"/>
      <c r="O130" s="28">
        <f>(IF(AND(J130&gt;0,J130&lt;=I130),J130,I130)*(L130-M130+N130))</f>
        <v>0</v>
      </c>
      <c r="P130" s="11"/>
      <c r="Q130" s="1"/>
      <c r="R130" s="1"/>
    </row>
    <row r="131" spans="1:18" ht="45">
      <c r="A131">
        <v>13</v>
      </c>
      <c r="B131">
        <v>43</v>
      </c>
      <c r="C131">
        <v>2018</v>
      </c>
      <c r="D131">
        <v>115</v>
      </c>
      <c r="G131" s="14">
        <v>115</v>
      </c>
      <c r="H131" s="19" t="s">
        <v>139</v>
      </c>
      <c r="I131" s="22">
        <v>95</v>
      </c>
      <c r="J131" s="22" t="s">
        <v>70</v>
      </c>
      <c r="K131" s="14"/>
      <c r="L131" s="6"/>
      <c r="M131" s="1"/>
      <c r="N131" s="1"/>
      <c r="O131" s="28">
        <f>(IF(AND(J131&gt;0,J131&lt;=I131),J131,I131)*(L131-M131+N131))</f>
        <v>0</v>
      </c>
      <c r="P131" s="11"/>
      <c r="Q131" s="1"/>
      <c r="R131" s="1"/>
    </row>
    <row r="132" spans="1:18" ht="22.5">
      <c r="A132">
        <v>13</v>
      </c>
      <c r="B132">
        <v>43</v>
      </c>
      <c r="C132">
        <v>2018</v>
      </c>
      <c r="D132">
        <v>116</v>
      </c>
      <c r="G132" s="14">
        <v>116</v>
      </c>
      <c r="H132" s="19" t="s">
        <v>140</v>
      </c>
      <c r="I132" s="22">
        <v>50</v>
      </c>
      <c r="J132" s="22" t="s">
        <v>34</v>
      </c>
      <c r="K132" s="14"/>
      <c r="L132" s="6"/>
      <c r="M132" s="1"/>
      <c r="N132" s="1"/>
      <c r="O132" s="28">
        <f>(IF(AND(J132&gt;0,J132&lt;=I132),J132,I132)*(L132-M132+N132))</f>
        <v>0</v>
      </c>
      <c r="P132" s="11"/>
      <c r="Q132" s="1"/>
      <c r="R132" s="1"/>
    </row>
    <row r="133" spans="1:18" ht="45">
      <c r="A133">
        <v>13</v>
      </c>
      <c r="B133">
        <v>43</v>
      </c>
      <c r="C133">
        <v>2018</v>
      </c>
      <c r="D133">
        <v>117</v>
      </c>
      <c r="G133" s="14">
        <v>117</v>
      </c>
      <c r="H133" s="19" t="s">
        <v>141</v>
      </c>
      <c r="I133" s="22">
        <v>300</v>
      </c>
      <c r="J133" s="22" t="s">
        <v>22</v>
      </c>
      <c r="K133" s="14"/>
      <c r="L133" s="6"/>
      <c r="M133" s="1"/>
      <c r="N133" s="1"/>
      <c r="O133" s="28">
        <f>(IF(AND(J133&gt;0,J133&lt;=I133),J133,I133)*(L133-M133+N133))</f>
        <v>0</v>
      </c>
      <c r="P133" s="11"/>
      <c r="Q133" s="1"/>
      <c r="R133" s="1"/>
    </row>
    <row r="134" spans="1:18" ht="22.5">
      <c r="A134">
        <v>13</v>
      </c>
      <c r="B134">
        <v>43</v>
      </c>
      <c r="C134">
        <v>2018</v>
      </c>
      <c r="D134">
        <v>118</v>
      </c>
      <c r="G134" s="14">
        <v>118</v>
      </c>
      <c r="H134" s="19" t="s">
        <v>142</v>
      </c>
      <c r="I134" s="22">
        <v>20</v>
      </c>
      <c r="J134" s="22" t="s">
        <v>143</v>
      </c>
      <c r="K134" s="14"/>
      <c r="L134" s="6"/>
      <c r="M134" s="1"/>
      <c r="N134" s="1"/>
      <c r="O134" s="28">
        <f>(IF(AND(J134&gt;0,J134&lt;=I134),J134,I134)*(L134-M134+N134))</f>
        <v>0</v>
      </c>
      <c r="P134" s="11"/>
      <c r="Q134" s="1"/>
      <c r="R134" s="1"/>
    </row>
    <row r="135" spans="1:18" ht="33.75">
      <c r="A135">
        <v>13</v>
      </c>
      <c r="B135">
        <v>43</v>
      </c>
      <c r="C135">
        <v>2018</v>
      </c>
      <c r="D135">
        <v>119</v>
      </c>
      <c r="G135" s="14">
        <v>119</v>
      </c>
      <c r="H135" s="19" t="s">
        <v>144</v>
      </c>
      <c r="I135" s="22">
        <v>20</v>
      </c>
      <c r="J135" s="22" t="s">
        <v>32</v>
      </c>
      <c r="K135" s="14"/>
      <c r="L135" s="6"/>
      <c r="M135" s="1"/>
      <c r="N135" s="1"/>
      <c r="O135" s="28">
        <f>(IF(AND(J135&gt;0,J135&lt;=I135),J135,I135)*(L135-M135+N135))</f>
        <v>0</v>
      </c>
      <c r="P135" s="11"/>
      <c r="Q135" s="1"/>
      <c r="R135" s="1"/>
    </row>
    <row r="136" spans="1:18" ht="33.75">
      <c r="A136">
        <v>13</v>
      </c>
      <c r="B136">
        <v>43</v>
      </c>
      <c r="C136">
        <v>2018</v>
      </c>
      <c r="D136">
        <v>120</v>
      </c>
      <c r="G136" s="14">
        <v>120</v>
      </c>
      <c r="H136" s="19" t="s">
        <v>145</v>
      </c>
      <c r="I136" s="22">
        <v>60</v>
      </c>
      <c r="J136" s="22" t="s">
        <v>22</v>
      </c>
      <c r="K136" s="14"/>
      <c r="L136" s="6"/>
      <c r="M136" s="1"/>
      <c r="N136" s="1"/>
      <c r="O136" s="28">
        <f>(IF(AND(J136&gt;0,J136&lt;=I136),J136,I136)*(L136-M136+N136))</f>
        <v>0</v>
      </c>
      <c r="P136" s="11"/>
      <c r="Q136" s="1"/>
      <c r="R136" s="1"/>
    </row>
    <row r="137" spans="1:18" ht="22.5">
      <c r="A137">
        <v>13</v>
      </c>
      <c r="B137">
        <v>43</v>
      </c>
      <c r="C137">
        <v>2018</v>
      </c>
      <c r="D137">
        <v>121</v>
      </c>
      <c r="G137" s="14">
        <v>121</v>
      </c>
      <c r="H137" s="19" t="s">
        <v>146</v>
      </c>
      <c r="I137" s="22">
        <v>130</v>
      </c>
      <c r="J137" s="22" t="s">
        <v>22</v>
      </c>
      <c r="K137" s="14"/>
      <c r="L137" s="6"/>
      <c r="M137" s="1"/>
      <c r="N137" s="1"/>
      <c r="O137" s="28">
        <f>(IF(AND(J137&gt;0,J137&lt;=I137),J137,I137)*(L137-M137+N137))</f>
        <v>0</v>
      </c>
      <c r="P137" s="11"/>
      <c r="Q137" s="1"/>
      <c r="R137" s="1"/>
    </row>
    <row r="138" spans="1:18" ht="33.75">
      <c r="A138">
        <v>13</v>
      </c>
      <c r="B138">
        <v>43</v>
      </c>
      <c r="C138">
        <v>2018</v>
      </c>
      <c r="D138">
        <v>122</v>
      </c>
      <c r="G138" s="14">
        <v>122</v>
      </c>
      <c r="H138" s="19" t="s">
        <v>147</v>
      </c>
      <c r="I138" s="22">
        <v>150</v>
      </c>
      <c r="J138" s="22" t="s">
        <v>22</v>
      </c>
      <c r="K138" s="14"/>
      <c r="L138" s="6"/>
      <c r="M138" s="1"/>
      <c r="N138" s="1"/>
      <c r="O138" s="28">
        <f>(IF(AND(J138&gt;0,J138&lt;=I138),J138,I138)*(L138-M138+N138))</f>
        <v>0</v>
      </c>
      <c r="P138" s="11"/>
      <c r="Q138" s="1"/>
      <c r="R138" s="1"/>
    </row>
    <row r="139" spans="1:18" ht="22.5">
      <c r="A139">
        <v>13</v>
      </c>
      <c r="B139">
        <v>43</v>
      </c>
      <c r="C139">
        <v>2018</v>
      </c>
      <c r="D139">
        <v>123</v>
      </c>
      <c r="G139" s="14">
        <v>123</v>
      </c>
      <c r="H139" s="19" t="s">
        <v>148</v>
      </c>
      <c r="I139" s="22">
        <v>100</v>
      </c>
      <c r="J139" s="22" t="s">
        <v>22</v>
      </c>
      <c r="K139" s="14"/>
      <c r="L139" s="6"/>
      <c r="M139" s="1"/>
      <c r="N139" s="1"/>
      <c r="O139" s="28">
        <f>(IF(AND(J139&gt;0,J139&lt;=I139),J139,I139)*(L139-M139+N139))</f>
        <v>0</v>
      </c>
      <c r="P139" s="11"/>
      <c r="Q139" s="1"/>
      <c r="R139" s="1"/>
    </row>
    <row r="140" spans="1:18" ht="56.25">
      <c r="A140">
        <v>13</v>
      </c>
      <c r="B140">
        <v>43</v>
      </c>
      <c r="C140">
        <v>2018</v>
      </c>
      <c r="D140">
        <v>124</v>
      </c>
      <c r="G140" s="14">
        <v>124</v>
      </c>
      <c r="H140" s="19" t="s">
        <v>149</v>
      </c>
      <c r="I140" s="22">
        <v>275</v>
      </c>
      <c r="J140" s="22" t="s">
        <v>22</v>
      </c>
      <c r="K140" s="14"/>
      <c r="L140" s="6"/>
      <c r="M140" s="1"/>
      <c r="N140" s="1"/>
      <c r="O140" s="28">
        <f>(IF(AND(J140&gt;0,J140&lt;=I140),J140,I140)*(L140-M140+N140))</f>
        <v>0</v>
      </c>
      <c r="P140" s="11"/>
      <c r="Q140" s="1"/>
      <c r="R140" s="1"/>
    </row>
    <row r="141" spans="1:18" ht="45">
      <c r="A141">
        <v>13</v>
      </c>
      <c r="B141">
        <v>43</v>
      </c>
      <c r="C141">
        <v>2018</v>
      </c>
      <c r="D141">
        <v>125</v>
      </c>
      <c r="G141" s="14">
        <v>125</v>
      </c>
      <c r="H141" s="19" t="s">
        <v>150</v>
      </c>
      <c r="I141" s="22">
        <v>20</v>
      </c>
      <c r="J141" s="22" t="s">
        <v>22</v>
      </c>
      <c r="K141" s="14"/>
      <c r="L141" s="6"/>
      <c r="M141" s="1"/>
      <c r="N141" s="1"/>
      <c r="O141" s="28">
        <f>(IF(AND(J141&gt;0,J141&lt;=I141),J141,I141)*(L141-M141+N141))</f>
        <v>0</v>
      </c>
      <c r="P141" s="11"/>
      <c r="Q141" s="1"/>
      <c r="R141" s="1"/>
    </row>
    <row r="142" spans="1:18" ht="78.75">
      <c r="A142">
        <v>13</v>
      </c>
      <c r="B142">
        <v>43</v>
      </c>
      <c r="C142">
        <v>2018</v>
      </c>
      <c r="D142">
        <v>126</v>
      </c>
      <c r="G142" s="14">
        <v>126</v>
      </c>
      <c r="H142" s="19" t="s">
        <v>151</v>
      </c>
      <c r="I142" s="22">
        <v>50</v>
      </c>
      <c r="J142" s="22" t="s">
        <v>22</v>
      </c>
      <c r="K142" s="14"/>
      <c r="L142" s="6"/>
      <c r="M142" s="1"/>
      <c r="N142" s="1"/>
      <c r="O142" s="28">
        <f>(IF(AND(J142&gt;0,J142&lt;=I142),J142,I142)*(L142-M142+N142))</f>
        <v>0</v>
      </c>
      <c r="P142" s="11"/>
      <c r="Q142" s="1"/>
      <c r="R142" s="1"/>
    </row>
    <row r="143" spans="1:18" ht="78.75">
      <c r="A143">
        <v>13</v>
      </c>
      <c r="B143">
        <v>43</v>
      </c>
      <c r="C143">
        <v>2018</v>
      </c>
      <c r="D143">
        <v>127</v>
      </c>
      <c r="G143" s="14">
        <v>127</v>
      </c>
      <c r="H143" s="19" t="s">
        <v>152</v>
      </c>
      <c r="I143" s="22">
        <v>60</v>
      </c>
      <c r="J143" s="22" t="s">
        <v>22</v>
      </c>
      <c r="K143" s="14"/>
      <c r="L143" s="6"/>
      <c r="M143" s="1"/>
      <c r="N143" s="1"/>
      <c r="O143" s="28">
        <f>(IF(AND(J143&gt;0,J143&lt;=I143),J143,I143)*(L143-M143+N143))</f>
        <v>0</v>
      </c>
      <c r="P143" s="11"/>
      <c r="Q143" s="1"/>
      <c r="R143" s="1"/>
    </row>
    <row r="144" spans="1:18" ht="67.5">
      <c r="A144">
        <v>13</v>
      </c>
      <c r="B144">
        <v>43</v>
      </c>
      <c r="C144">
        <v>2018</v>
      </c>
      <c r="D144">
        <v>128</v>
      </c>
      <c r="G144" s="14">
        <v>128</v>
      </c>
      <c r="H144" s="19" t="s">
        <v>153</v>
      </c>
      <c r="I144" s="22">
        <v>1000</v>
      </c>
      <c r="J144" s="22" t="s">
        <v>70</v>
      </c>
      <c r="K144" s="14"/>
      <c r="L144" s="6"/>
      <c r="M144" s="1"/>
      <c r="N144" s="1"/>
      <c r="O144" s="28">
        <f>(IF(AND(J144&gt;0,J144&lt;=I144),J144,I144)*(L144-M144+N144))</f>
        <v>0</v>
      </c>
      <c r="P144" s="11"/>
      <c r="Q144" s="1"/>
      <c r="R144" s="1"/>
    </row>
    <row r="145" spans="1:18" ht="33.75">
      <c r="A145">
        <v>13</v>
      </c>
      <c r="B145">
        <v>43</v>
      </c>
      <c r="C145">
        <v>2018</v>
      </c>
      <c r="D145">
        <v>129</v>
      </c>
      <c r="G145" s="14">
        <v>129</v>
      </c>
      <c r="H145" s="19" t="s">
        <v>154</v>
      </c>
      <c r="I145" s="22">
        <v>30</v>
      </c>
      <c r="J145" s="22" t="s">
        <v>22</v>
      </c>
      <c r="K145" s="14"/>
      <c r="L145" s="6"/>
      <c r="M145" s="1"/>
      <c r="N145" s="1"/>
      <c r="O145" s="28">
        <f>(IF(AND(J145&gt;0,J145&lt;=I145),J145,I145)*(L145-M145+N145))</f>
        <v>0</v>
      </c>
      <c r="P145" s="11"/>
      <c r="Q145" s="1"/>
      <c r="R145" s="1"/>
    </row>
    <row r="146" spans="1:18" ht="33.75">
      <c r="A146">
        <v>13</v>
      </c>
      <c r="B146">
        <v>43</v>
      </c>
      <c r="C146">
        <v>2018</v>
      </c>
      <c r="D146">
        <v>130</v>
      </c>
      <c r="G146" s="14">
        <v>130</v>
      </c>
      <c r="H146" s="19" t="s">
        <v>155</v>
      </c>
      <c r="I146" s="22">
        <v>50</v>
      </c>
      <c r="J146" s="22" t="s">
        <v>22</v>
      </c>
      <c r="K146" s="14"/>
      <c r="L146" s="6"/>
      <c r="M146" s="1"/>
      <c r="N146" s="1"/>
      <c r="O146" s="28">
        <f>(IF(AND(J146&gt;0,J146&lt;=I146),J146,I146)*(L146-M146+N146))</f>
        <v>0</v>
      </c>
      <c r="P146" s="11"/>
      <c r="Q146" s="1"/>
      <c r="R146" s="1"/>
    </row>
    <row r="147" spans="1:18" ht="45">
      <c r="A147">
        <v>13</v>
      </c>
      <c r="B147">
        <v>43</v>
      </c>
      <c r="C147">
        <v>2018</v>
      </c>
      <c r="D147">
        <v>131</v>
      </c>
      <c r="G147" s="14">
        <v>131</v>
      </c>
      <c r="H147" s="19" t="s">
        <v>156</v>
      </c>
      <c r="I147" s="22">
        <v>100</v>
      </c>
      <c r="J147" s="22" t="s">
        <v>34</v>
      </c>
      <c r="K147" s="14"/>
      <c r="L147" s="6"/>
      <c r="M147" s="1"/>
      <c r="N147" s="1"/>
      <c r="O147" s="28">
        <f>(IF(AND(J147&gt;0,J147&lt;=I147),J147,I147)*(L147-M147+N147))</f>
        <v>0</v>
      </c>
      <c r="P147" s="11"/>
      <c r="Q147" s="1"/>
      <c r="R147" s="1"/>
    </row>
    <row r="148" spans="1:18" ht="45">
      <c r="A148">
        <v>13</v>
      </c>
      <c r="B148">
        <v>43</v>
      </c>
      <c r="C148">
        <v>2018</v>
      </c>
      <c r="D148">
        <v>132</v>
      </c>
      <c r="G148" s="14">
        <v>132</v>
      </c>
      <c r="H148" s="19" t="s">
        <v>157</v>
      </c>
      <c r="I148" s="22">
        <v>5</v>
      </c>
      <c r="J148" s="22" t="s">
        <v>34</v>
      </c>
      <c r="K148" s="14"/>
      <c r="L148" s="6"/>
      <c r="M148" s="1"/>
      <c r="N148" s="1"/>
      <c r="O148" s="28">
        <f>(IF(AND(J148&gt;0,J148&lt;=I148),J148,I148)*(L148-M148+N148))</f>
        <v>0</v>
      </c>
      <c r="P148" s="11"/>
      <c r="Q148" s="1"/>
      <c r="R148" s="1"/>
    </row>
    <row r="149" spans="1:18" ht="56.25">
      <c r="A149">
        <v>13</v>
      </c>
      <c r="B149">
        <v>43</v>
      </c>
      <c r="C149">
        <v>2018</v>
      </c>
      <c r="D149">
        <v>133</v>
      </c>
      <c r="G149" s="14">
        <v>133</v>
      </c>
      <c r="H149" s="19" t="s">
        <v>158</v>
      </c>
      <c r="I149" s="22">
        <v>25</v>
      </c>
      <c r="J149" s="22" t="s">
        <v>34</v>
      </c>
      <c r="K149" s="14"/>
      <c r="L149" s="6"/>
      <c r="M149" s="1"/>
      <c r="N149" s="1"/>
      <c r="O149" s="28">
        <f>(IF(AND(J149&gt;0,J149&lt;=I149),J149,I149)*(L149-M149+N149))</f>
        <v>0</v>
      </c>
      <c r="P149" s="11"/>
      <c r="Q149" s="1"/>
      <c r="R149" s="1"/>
    </row>
    <row r="150" spans="1:18" ht="33.75">
      <c r="A150">
        <v>13</v>
      </c>
      <c r="B150">
        <v>43</v>
      </c>
      <c r="C150">
        <v>2018</v>
      </c>
      <c r="D150">
        <v>134</v>
      </c>
      <c r="G150" s="14">
        <v>134</v>
      </c>
      <c r="H150" s="19" t="s">
        <v>159</v>
      </c>
      <c r="I150" s="22">
        <v>110</v>
      </c>
      <c r="J150" s="22" t="s">
        <v>34</v>
      </c>
      <c r="K150" s="14"/>
      <c r="L150" s="6"/>
      <c r="M150" s="1"/>
      <c r="N150" s="1"/>
      <c r="O150" s="28">
        <f>(IF(AND(J150&gt;0,J150&lt;=I150),J150,I150)*(L150-M150+N150))</f>
        <v>0</v>
      </c>
      <c r="P150" s="11"/>
      <c r="Q150" s="1"/>
      <c r="R150" s="1"/>
    </row>
    <row r="151" spans="1:18" ht="33.75">
      <c r="A151">
        <v>13</v>
      </c>
      <c r="B151">
        <v>43</v>
      </c>
      <c r="C151">
        <v>2018</v>
      </c>
      <c r="D151">
        <v>135</v>
      </c>
      <c r="G151" s="14">
        <v>135</v>
      </c>
      <c r="H151" s="19" t="s">
        <v>160</v>
      </c>
      <c r="I151" s="22">
        <v>40</v>
      </c>
      <c r="J151" s="22" t="s">
        <v>34</v>
      </c>
      <c r="K151" s="14"/>
      <c r="L151" s="6"/>
      <c r="M151" s="1"/>
      <c r="N151" s="1"/>
      <c r="O151" s="28">
        <f>(IF(AND(J151&gt;0,J151&lt;=I151),J151,I151)*(L151-M151+N151))</f>
        <v>0</v>
      </c>
      <c r="P151" s="11"/>
      <c r="Q151" s="1"/>
      <c r="R151" s="1"/>
    </row>
    <row r="152" spans="1:18" ht="33.75">
      <c r="A152">
        <v>13</v>
      </c>
      <c r="B152">
        <v>43</v>
      </c>
      <c r="C152">
        <v>2018</v>
      </c>
      <c r="D152">
        <v>136</v>
      </c>
      <c r="G152" s="14">
        <v>136</v>
      </c>
      <c r="H152" s="19" t="s">
        <v>161</v>
      </c>
      <c r="I152" s="22">
        <v>2</v>
      </c>
      <c r="J152" s="22" t="s">
        <v>34</v>
      </c>
      <c r="K152" s="14"/>
      <c r="L152" s="6"/>
      <c r="M152" s="1"/>
      <c r="N152" s="1"/>
      <c r="O152" s="28">
        <f>(IF(AND(J152&gt;0,J152&lt;=I152),J152,I152)*(L152-M152+N152))</f>
        <v>0</v>
      </c>
      <c r="P152" s="11"/>
      <c r="Q152" s="1"/>
      <c r="R152" s="1"/>
    </row>
    <row r="153" spans="1:18" ht="33.75">
      <c r="A153">
        <v>13</v>
      </c>
      <c r="B153">
        <v>43</v>
      </c>
      <c r="C153">
        <v>2018</v>
      </c>
      <c r="D153">
        <v>137</v>
      </c>
      <c r="G153" s="14">
        <v>137</v>
      </c>
      <c r="H153" s="19" t="s">
        <v>162</v>
      </c>
      <c r="I153" s="22">
        <v>5050</v>
      </c>
      <c r="J153" s="22" t="s">
        <v>22</v>
      </c>
      <c r="K153" s="14"/>
      <c r="L153" s="6"/>
      <c r="M153" s="1"/>
      <c r="N153" s="1"/>
      <c r="O153" s="28">
        <f>(IF(AND(J153&gt;0,J153&lt;=I153),J153,I153)*(L153-M153+N153))</f>
        <v>0</v>
      </c>
      <c r="P153" s="11"/>
      <c r="Q153" s="1"/>
      <c r="R153" s="1"/>
    </row>
    <row r="154" spans="1:18" ht="45">
      <c r="A154">
        <v>13</v>
      </c>
      <c r="B154">
        <v>43</v>
      </c>
      <c r="C154">
        <v>2018</v>
      </c>
      <c r="D154">
        <v>138</v>
      </c>
      <c r="G154" s="14">
        <v>138</v>
      </c>
      <c r="H154" s="19" t="s">
        <v>163</v>
      </c>
      <c r="I154" s="22">
        <v>10</v>
      </c>
      <c r="J154" s="22" t="s">
        <v>34</v>
      </c>
      <c r="K154" s="14"/>
      <c r="L154" s="6"/>
      <c r="M154" s="1"/>
      <c r="N154" s="1"/>
      <c r="O154" s="28">
        <f>(IF(AND(J154&gt;0,J154&lt;=I154),J154,I154)*(L154-M154+N154))</f>
        <v>0</v>
      </c>
      <c r="P154" s="11"/>
      <c r="Q154" s="1"/>
      <c r="R154" s="1"/>
    </row>
    <row r="155" spans="1:18" ht="101.25">
      <c r="A155">
        <v>13</v>
      </c>
      <c r="B155">
        <v>43</v>
      </c>
      <c r="C155">
        <v>2018</v>
      </c>
      <c r="D155">
        <v>139</v>
      </c>
      <c r="G155" s="14">
        <v>139</v>
      </c>
      <c r="H155" s="19" t="s">
        <v>164</v>
      </c>
      <c r="I155" s="22">
        <v>360</v>
      </c>
      <c r="J155" s="22" t="s">
        <v>34</v>
      </c>
      <c r="K155" s="14"/>
      <c r="L155" s="6"/>
      <c r="M155" s="1"/>
      <c r="N155" s="1"/>
      <c r="O155" s="28">
        <f>(IF(AND(J155&gt;0,J155&lt;=I155),J155,I155)*(L155-M155+N155))</f>
        <v>0</v>
      </c>
      <c r="P155" s="11"/>
      <c r="Q155" s="1"/>
      <c r="R155" s="1"/>
    </row>
    <row r="156" spans="1:18" ht="45">
      <c r="A156">
        <v>13</v>
      </c>
      <c r="B156">
        <v>43</v>
      </c>
      <c r="C156">
        <v>2018</v>
      </c>
      <c r="D156">
        <v>140</v>
      </c>
      <c r="G156" s="14">
        <v>140</v>
      </c>
      <c r="H156" s="19" t="s">
        <v>165</v>
      </c>
      <c r="I156" s="22">
        <v>10</v>
      </c>
      <c r="J156" s="22" t="s">
        <v>32</v>
      </c>
      <c r="K156" s="14"/>
      <c r="L156" s="6"/>
      <c r="M156" s="1"/>
      <c r="N156" s="1"/>
      <c r="O156" s="28">
        <f>(IF(AND(J156&gt;0,J156&lt;=I156),J156,I156)*(L156-M156+N156))</f>
        <v>0</v>
      </c>
      <c r="P156" s="11"/>
      <c r="Q156" s="1"/>
      <c r="R156" s="1"/>
    </row>
    <row r="157" spans="1:18" ht="33.75">
      <c r="A157">
        <v>13</v>
      </c>
      <c r="B157">
        <v>43</v>
      </c>
      <c r="C157">
        <v>2018</v>
      </c>
      <c r="D157">
        <v>141</v>
      </c>
      <c r="G157" s="14">
        <v>141</v>
      </c>
      <c r="H157" s="19" t="s">
        <v>166</v>
      </c>
      <c r="I157" s="22">
        <v>100</v>
      </c>
      <c r="J157" s="22" t="s">
        <v>34</v>
      </c>
      <c r="K157" s="14"/>
      <c r="L157" s="6"/>
      <c r="M157" s="1"/>
      <c r="N157" s="1"/>
      <c r="O157" s="28">
        <f>(IF(AND(J157&gt;0,J157&lt;=I157),J157,I157)*(L157-M157+N157))</f>
        <v>0</v>
      </c>
      <c r="P157" s="11"/>
      <c r="Q157" s="1"/>
      <c r="R157" s="1"/>
    </row>
    <row r="158" spans="1:18" ht="22.5">
      <c r="A158">
        <v>13</v>
      </c>
      <c r="B158">
        <v>43</v>
      </c>
      <c r="C158">
        <v>2018</v>
      </c>
      <c r="D158">
        <v>142</v>
      </c>
      <c r="G158" s="14">
        <v>142</v>
      </c>
      <c r="H158" s="19" t="s">
        <v>167</v>
      </c>
      <c r="I158" s="22">
        <v>10</v>
      </c>
      <c r="J158" s="22" t="s">
        <v>22</v>
      </c>
      <c r="K158" s="14"/>
      <c r="L158" s="6"/>
      <c r="M158" s="1"/>
      <c r="N158" s="1"/>
      <c r="O158" s="28">
        <f>(IF(AND(J158&gt;0,J158&lt;=I158),J158,I158)*(L158-M158+N158))</f>
        <v>0</v>
      </c>
      <c r="P158" s="11"/>
      <c r="Q158" s="1"/>
      <c r="R158" s="1"/>
    </row>
    <row r="159" spans="1:18" ht="22.5">
      <c r="A159">
        <v>13</v>
      </c>
      <c r="B159">
        <v>43</v>
      </c>
      <c r="C159">
        <v>2018</v>
      </c>
      <c r="D159">
        <v>143</v>
      </c>
      <c r="G159" s="14">
        <v>143</v>
      </c>
      <c r="H159" s="19" t="s">
        <v>168</v>
      </c>
      <c r="I159" s="22">
        <v>10</v>
      </c>
      <c r="J159" s="22" t="s">
        <v>22</v>
      </c>
      <c r="K159" s="14"/>
      <c r="L159" s="6"/>
      <c r="M159" s="1"/>
      <c r="N159" s="1"/>
      <c r="O159" s="28">
        <f>(IF(AND(J159&gt;0,J159&lt;=I159),J159,I159)*(L159-M159+N159))</f>
        <v>0</v>
      </c>
      <c r="P159" s="11"/>
      <c r="Q159" s="1"/>
      <c r="R159" s="1"/>
    </row>
    <row r="160" spans="1:18" ht="22.5">
      <c r="A160">
        <v>13</v>
      </c>
      <c r="B160">
        <v>43</v>
      </c>
      <c r="C160">
        <v>2018</v>
      </c>
      <c r="D160">
        <v>144</v>
      </c>
      <c r="G160" s="14">
        <v>144</v>
      </c>
      <c r="H160" s="19" t="s">
        <v>169</v>
      </c>
      <c r="I160" s="22">
        <v>10</v>
      </c>
      <c r="J160" s="22" t="s">
        <v>22</v>
      </c>
      <c r="K160" s="14"/>
      <c r="L160" s="6"/>
      <c r="M160" s="1"/>
      <c r="N160" s="1"/>
      <c r="O160" s="28">
        <f>(IF(AND(J160&gt;0,J160&lt;=I160),J160,I160)*(L160-M160+N160))</f>
        <v>0</v>
      </c>
      <c r="P160" s="11"/>
      <c r="Q160" s="1"/>
      <c r="R160" s="1"/>
    </row>
    <row r="161" spans="1:18" ht="22.5">
      <c r="A161">
        <v>13</v>
      </c>
      <c r="B161">
        <v>43</v>
      </c>
      <c r="C161">
        <v>2018</v>
      </c>
      <c r="D161">
        <v>145</v>
      </c>
      <c r="G161" s="14">
        <v>145</v>
      </c>
      <c r="H161" s="19" t="s">
        <v>170</v>
      </c>
      <c r="I161" s="22">
        <v>10</v>
      </c>
      <c r="J161" s="22" t="s">
        <v>22</v>
      </c>
      <c r="K161" s="14"/>
      <c r="L161" s="6"/>
      <c r="M161" s="1"/>
      <c r="N161" s="1"/>
      <c r="O161" s="28">
        <f>(IF(AND(J161&gt;0,J161&lt;=I161),J161,I161)*(L161-M161+N161))</f>
        <v>0</v>
      </c>
      <c r="P161" s="11"/>
      <c r="Q161" s="1"/>
      <c r="R161" s="1"/>
    </row>
    <row r="162" spans="1:18" ht="22.5">
      <c r="A162">
        <v>13</v>
      </c>
      <c r="B162">
        <v>43</v>
      </c>
      <c r="C162">
        <v>2018</v>
      </c>
      <c r="D162">
        <v>146</v>
      </c>
      <c r="G162" s="14">
        <v>146</v>
      </c>
      <c r="H162" s="19" t="s">
        <v>171</v>
      </c>
      <c r="I162" s="22">
        <v>10</v>
      </c>
      <c r="J162" s="22" t="s">
        <v>22</v>
      </c>
      <c r="K162" s="14"/>
      <c r="L162" s="6"/>
      <c r="M162" s="1"/>
      <c r="N162" s="1"/>
      <c r="O162" s="28">
        <f>(IF(AND(J162&gt;0,J162&lt;=I162),J162,I162)*(L162-M162+N162))</f>
        <v>0</v>
      </c>
      <c r="P162" s="11"/>
      <c r="Q162" s="1"/>
      <c r="R162" s="1"/>
    </row>
    <row r="163" spans="1:18" ht="78.75">
      <c r="A163">
        <v>13</v>
      </c>
      <c r="B163">
        <v>43</v>
      </c>
      <c r="C163">
        <v>2018</v>
      </c>
      <c r="D163">
        <v>147</v>
      </c>
      <c r="G163" s="14">
        <v>147</v>
      </c>
      <c r="H163" s="19" t="s">
        <v>172</v>
      </c>
      <c r="I163" s="22">
        <v>160</v>
      </c>
      <c r="J163" s="22" t="s">
        <v>34</v>
      </c>
      <c r="K163" s="14"/>
      <c r="L163" s="6"/>
      <c r="M163" s="1"/>
      <c r="N163" s="1"/>
      <c r="O163" s="28">
        <f>(IF(AND(J163&gt;0,J163&lt;=I163),J163,I163)*(L163-M163+N163))</f>
        <v>0</v>
      </c>
      <c r="P163" s="11"/>
      <c r="Q163" s="1"/>
      <c r="R163" s="1"/>
    </row>
    <row r="164" spans="1:18" ht="56.25">
      <c r="A164">
        <v>13</v>
      </c>
      <c r="B164">
        <v>43</v>
      </c>
      <c r="C164">
        <v>2018</v>
      </c>
      <c r="D164">
        <v>148</v>
      </c>
      <c r="G164" s="14">
        <v>148</v>
      </c>
      <c r="H164" s="19" t="s">
        <v>173</v>
      </c>
      <c r="I164" s="22">
        <v>50</v>
      </c>
      <c r="J164" s="22" t="s">
        <v>34</v>
      </c>
      <c r="K164" s="14"/>
      <c r="L164" s="6"/>
      <c r="M164" s="1"/>
      <c r="N164" s="1"/>
      <c r="O164" s="28">
        <f>(IF(AND(J164&gt;0,J164&lt;=I164),J164,I164)*(L164-M164+N164))</f>
        <v>0</v>
      </c>
      <c r="P164" s="11"/>
      <c r="Q164" s="1"/>
      <c r="R164" s="1"/>
    </row>
    <row r="165" spans="1:18" ht="56.25">
      <c r="A165">
        <v>13</v>
      </c>
      <c r="B165">
        <v>43</v>
      </c>
      <c r="C165">
        <v>2018</v>
      </c>
      <c r="D165">
        <v>149</v>
      </c>
      <c r="G165" s="14">
        <v>149</v>
      </c>
      <c r="H165" s="19" t="s">
        <v>174</v>
      </c>
      <c r="I165" s="22">
        <v>300</v>
      </c>
      <c r="J165" s="22" t="s">
        <v>34</v>
      </c>
      <c r="K165" s="14"/>
      <c r="L165" s="6"/>
      <c r="M165" s="1"/>
      <c r="N165" s="1"/>
      <c r="O165" s="28">
        <f>(IF(AND(J165&gt;0,J165&lt;=I165),J165,I165)*(L165-M165+N165))</f>
        <v>0</v>
      </c>
      <c r="P165" s="11"/>
      <c r="Q165" s="1"/>
      <c r="R165" s="1"/>
    </row>
    <row r="166" spans="1:18" ht="22.5">
      <c r="A166">
        <v>13</v>
      </c>
      <c r="B166">
        <v>43</v>
      </c>
      <c r="C166">
        <v>2018</v>
      </c>
      <c r="D166">
        <v>150</v>
      </c>
      <c r="G166" s="14">
        <v>150</v>
      </c>
      <c r="H166" s="19" t="s">
        <v>175</v>
      </c>
      <c r="I166" s="22">
        <v>50</v>
      </c>
      <c r="J166" s="22" t="s">
        <v>34</v>
      </c>
      <c r="K166" s="14"/>
      <c r="L166" s="6"/>
      <c r="M166" s="1"/>
      <c r="N166" s="1"/>
      <c r="O166" s="28">
        <f>(IF(AND(J166&gt;0,J166&lt;=I166),J166,I166)*(L166-M166+N166))</f>
        <v>0</v>
      </c>
      <c r="P166" s="11"/>
      <c r="Q166" s="1"/>
      <c r="R166" s="1"/>
    </row>
    <row r="167" spans="1:18" ht="22.5">
      <c r="A167">
        <v>13</v>
      </c>
      <c r="B167">
        <v>43</v>
      </c>
      <c r="C167">
        <v>2018</v>
      </c>
      <c r="D167">
        <v>151</v>
      </c>
      <c r="G167" s="14">
        <v>151</v>
      </c>
      <c r="H167" s="19" t="s">
        <v>176</v>
      </c>
      <c r="I167" s="22">
        <v>3</v>
      </c>
      <c r="J167" s="22" t="s">
        <v>22</v>
      </c>
      <c r="K167" s="14"/>
      <c r="L167" s="6"/>
      <c r="M167" s="1"/>
      <c r="N167" s="1"/>
      <c r="O167" s="28">
        <f>(IF(AND(J167&gt;0,J167&lt;=I167),J167,I167)*(L167-M167+N167))</f>
        <v>0</v>
      </c>
      <c r="P167" s="11"/>
      <c r="Q167" s="1"/>
      <c r="R167" s="1"/>
    </row>
    <row r="168" spans="1:18" ht="45">
      <c r="A168">
        <v>13</v>
      </c>
      <c r="B168">
        <v>43</v>
      </c>
      <c r="C168">
        <v>2018</v>
      </c>
      <c r="D168">
        <v>152</v>
      </c>
      <c r="G168" s="14">
        <v>152</v>
      </c>
      <c r="H168" s="19" t="s">
        <v>177</v>
      </c>
      <c r="I168" s="22">
        <v>5</v>
      </c>
      <c r="J168" s="22" t="s">
        <v>32</v>
      </c>
      <c r="K168" s="14"/>
      <c r="L168" s="6"/>
      <c r="M168" s="1"/>
      <c r="N168" s="1"/>
      <c r="O168" s="28">
        <f>(IF(AND(J168&gt;0,J168&lt;=I168),J168,I168)*(L168-M168+N168))</f>
        <v>0</v>
      </c>
      <c r="P168" s="11"/>
      <c r="Q168" s="1"/>
      <c r="R168" s="1"/>
    </row>
    <row r="169" spans="1:18" ht="33.75">
      <c r="A169">
        <v>13</v>
      </c>
      <c r="B169">
        <v>43</v>
      </c>
      <c r="C169">
        <v>2018</v>
      </c>
      <c r="D169">
        <v>153</v>
      </c>
      <c r="G169" s="14">
        <v>153</v>
      </c>
      <c r="H169" s="19" t="s">
        <v>178</v>
      </c>
      <c r="I169" s="22">
        <v>12</v>
      </c>
      <c r="J169" s="22" t="s">
        <v>22</v>
      </c>
      <c r="K169" s="14"/>
      <c r="L169" s="6"/>
      <c r="M169" s="1"/>
      <c r="N169" s="1"/>
      <c r="O169" s="28">
        <f>(IF(AND(J169&gt;0,J169&lt;=I169),J169,I169)*(L169-M169+N169))</f>
        <v>0</v>
      </c>
      <c r="P169" s="11"/>
      <c r="Q169" s="1"/>
      <c r="R169" s="1"/>
    </row>
    <row r="170" spans="1:18" ht="45">
      <c r="A170">
        <v>13</v>
      </c>
      <c r="B170">
        <v>43</v>
      </c>
      <c r="C170">
        <v>2018</v>
      </c>
      <c r="D170">
        <v>154</v>
      </c>
      <c r="G170" s="14">
        <v>154</v>
      </c>
      <c r="H170" s="19" t="s">
        <v>179</v>
      </c>
      <c r="I170" s="22">
        <v>10</v>
      </c>
      <c r="J170" s="22" t="s">
        <v>34</v>
      </c>
      <c r="K170" s="14"/>
      <c r="L170" s="6"/>
      <c r="M170" s="1"/>
      <c r="N170" s="1"/>
      <c r="O170" s="28">
        <f>(IF(AND(J170&gt;0,J170&lt;=I170),J170,I170)*(L170-M170+N170))</f>
        <v>0</v>
      </c>
      <c r="P170" s="11"/>
      <c r="Q170" s="1"/>
      <c r="R170" s="1"/>
    </row>
    <row r="171" spans="1:18" ht="56.25">
      <c r="A171">
        <v>13</v>
      </c>
      <c r="B171">
        <v>43</v>
      </c>
      <c r="C171">
        <v>2018</v>
      </c>
      <c r="D171">
        <v>155</v>
      </c>
      <c r="G171" s="14">
        <v>155</v>
      </c>
      <c r="H171" s="19" t="s">
        <v>180</v>
      </c>
      <c r="I171" s="22">
        <v>500</v>
      </c>
      <c r="J171" s="22" t="s">
        <v>22</v>
      </c>
      <c r="K171" s="14"/>
      <c r="L171" s="6"/>
      <c r="M171" s="1"/>
      <c r="N171" s="1"/>
      <c r="O171" s="28">
        <f>(IF(AND(J171&gt;0,J171&lt;=I171),J171,I171)*(L171-M171+N171))</f>
        <v>0</v>
      </c>
      <c r="P171" s="11"/>
      <c r="Q171" s="1"/>
      <c r="R171" s="1"/>
    </row>
    <row r="172" spans="1:18" ht="67.5">
      <c r="A172">
        <v>13</v>
      </c>
      <c r="B172">
        <v>43</v>
      </c>
      <c r="C172">
        <v>2018</v>
      </c>
      <c r="D172">
        <v>156</v>
      </c>
      <c r="G172" s="14">
        <v>156</v>
      </c>
      <c r="H172" s="19" t="s">
        <v>181</v>
      </c>
      <c r="I172" s="22">
        <v>20</v>
      </c>
      <c r="J172" s="22" t="s">
        <v>34</v>
      </c>
      <c r="K172" s="14"/>
      <c r="L172" s="6"/>
      <c r="M172" s="1"/>
      <c r="N172" s="1"/>
      <c r="O172" s="28">
        <f>(IF(AND(J172&gt;0,J172&lt;=I172),J172,I172)*(L172-M172+N172))</f>
        <v>0</v>
      </c>
      <c r="P172" s="11"/>
      <c r="Q172" s="1"/>
      <c r="R172" s="1"/>
    </row>
    <row r="173" spans="1:18" ht="67.5">
      <c r="A173">
        <v>13</v>
      </c>
      <c r="B173">
        <v>43</v>
      </c>
      <c r="C173">
        <v>2018</v>
      </c>
      <c r="D173">
        <v>157</v>
      </c>
      <c r="G173" s="14">
        <v>157</v>
      </c>
      <c r="H173" s="19" t="s">
        <v>182</v>
      </c>
      <c r="I173" s="22">
        <v>9000</v>
      </c>
      <c r="J173" s="22" t="s">
        <v>34</v>
      </c>
      <c r="K173" s="14"/>
      <c r="L173" s="6"/>
      <c r="M173" s="1"/>
      <c r="N173" s="1"/>
      <c r="O173" s="28">
        <f>(IF(AND(J173&gt;0,J173&lt;=I173),J173,I173)*(L173-M173+N173))</f>
        <v>0</v>
      </c>
      <c r="P173" s="11"/>
      <c r="Q173" s="1"/>
      <c r="R173" s="1"/>
    </row>
    <row r="174" spans="1:18" ht="22.5">
      <c r="A174">
        <v>13</v>
      </c>
      <c r="B174">
        <v>43</v>
      </c>
      <c r="C174">
        <v>2018</v>
      </c>
      <c r="D174">
        <v>158</v>
      </c>
      <c r="G174" s="14">
        <v>158</v>
      </c>
      <c r="H174" s="19" t="s">
        <v>183</v>
      </c>
      <c r="I174" s="22">
        <v>5</v>
      </c>
      <c r="J174" s="22" t="s">
        <v>70</v>
      </c>
      <c r="K174" s="14"/>
      <c r="L174" s="6"/>
      <c r="M174" s="1"/>
      <c r="N174" s="1"/>
      <c r="O174" s="28">
        <f>(IF(AND(J174&gt;0,J174&lt;=I174),J174,I174)*(L174-M174+N174))</f>
        <v>0</v>
      </c>
      <c r="P174" s="11"/>
      <c r="Q174" s="1"/>
      <c r="R174" s="1"/>
    </row>
    <row r="175" spans="1:18" ht="22.5">
      <c r="A175">
        <v>13</v>
      </c>
      <c r="B175">
        <v>43</v>
      </c>
      <c r="C175">
        <v>2018</v>
      </c>
      <c r="D175">
        <v>159</v>
      </c>
      <c r="G175" s="14">
        <v>159</v>
      </c>
      <c r="H175" s="19" t="s">
        <v>184</v>
      </c>
      <c r="I175" s="22">
        <v>5</v>
      </c>
      <c r="J175" s="22" t="s">
        <v>70</v>
      </c>
      <c r="K175" s="14"/>
      <c r="L175" s="6"/>
      <c r="M175" s="1"/>
      <c r="N175" s="1"/>
      <c r="O175" s="28">
        <f>(IF(AND(J175&gt;0,J175&lt;=I175),J175,I175)*(L175-M175+N175))</f>
        <v>0</v>
      </c>
      <c r="P175" s="11"/>
      <c r="Q175" s="1"/>
      <c r="R175" s="1"/>
    </row>
    <row r="176" spans="1:18" ht="22.5">
      <c r="A176">
        <v>13</v>
      </c>
      <c r="B176">
        <v>43</v>
      </c>
      <c r="C176">
        <v>2018</v>
      </c>
      <c r="D176">
        <v>160</v>
      </c>
      <c r="G176" s="14">
        <v>160</v>
      </c>
      <c r="H176" s="19" t="s">
        <v>185</v>
      </c>
      <c r="I176" s="22">
        <v>5</v>
      </c>
      <c r="J176" s="22" t="s">
        <v>70</v>
      </c>
      <c r="K176" s="14"/>
      <c r="L176" s="6"/>
      <c r="M176" s="1"/>
      <c r="N176" s="1"/>
      <c r="O176" s="28">
        <f>(IF(AND(J176&gt;0,J176&lt;=I176),J176,I176)*(L176-M176+N176))</f>
        <v>0</v>
      </c>
      <c r="P176" s="11"/>
      <c r="Q176" s="1"/>
      <c r="R176" s="1"/>
    </row>
    <row r="177" spans="1:18" ht="22.5">
      <c r="A177">
        <v>13</v>
      </c>
      <c r="B177">
        <v>43</v>
      </c>
      <c r="C177">
        <v>2018</v>
      </c>
      <c r="D177">
        <v>161</v>
      </c>
      <c r="G177" s="14">
        <v>161</v>
      </c>
      <c r="H177" s="19" t="s">
        <v>186</v>
      </c>
      <c r="I177" s="22">
        <v>5</v>
      </c>
      <c r="J177" s="22" t="s">
        <v>70</v>
      </c>
      <c r="K177" s="14"/>
      <c r="L177" s="6"/>
      <c r="M177" s="1"/>
      <c r="N177" s="1"/>
      <c r="O177" s="28">
        <f>(IF(AND(J177&gt;0,J177&lt;=I177),J177,I177)*(L177-M177+N177))</f>
        <v>0</v>
      </c>
      <c r="P177" s="11"/>
      <c r="Q177" s="1"/>
      <c r="R177" s="1"/>
    </row>
    <row r="178" spans="1:18" ht="22.5">
      <c r="A178">
        <v>13</v>
      </c>
      <c r="B178">
        <v>43</v>
      </c>
      <c r="C178">
        <v>2018</v>
      </c>
      <c r="D178">
        <v>162</v>
      </c>
      <c r="G178" s="14">
        <v>162</v>
      </c>
      <c r="H178" s="19" t="s">
        <v>187</v>
      </c>
      <c r="I178" s="22">
        <v>100</v>
      </c>
      <c r="J178" s="22" t="s">
        <v>34</v>
      </c>
      <c r="K178" s="14"/>
      <c r="L178" s="6"/>
      <c r="M178" s="1"/>
      <c r="N178" s="1"/>
      <c r="O178" s="28">
        <f>(IF(AND(J178&gt;0,J178&lt;=I178),J178,I178)*(L178-M178+N178))</f>
        <v>0</v>
      </c>
      <c r="P178" s="11"/>
      <c r="Q178" s="1"/>
      <c r="R178" s="1"/>
    </row>
    <row r="179" spans="1:18" ht="22.5">
      <c r="A179">
        <v>13</v>
      </c>
      <c r="B179">
        <v>43</v>
      </c>
      <c r="C179">
        <v>2018</v>
      </c>
      <c r="D179">
        <v>163</v>
      </c>
      <c r="G179" s="14">
        <v>163</v>
      </c>
      <c r="H179" s="19" t="s">
        <v>188</v>
      </c>
      <c r="I179" s="22">
        <v>700</v>
      </c>
      <c r="J179" s="22" t="s">
        <v>22</v>
      </c>
      <c r="K179" s="14"/>
      <c r="L179" s="6"/>
      <c r="M179" s="1"/>
      <c r="N179" s="1"/>
      <c r="O179" s="28">
        <f>(IF(AND(J179&gt;0,J179&lt;=I179),J179,I179)*(L179-M179+N179))</f>
        <v>0</v>
      </c>
      <c r="P179" s="11"/>
      <c r="Q179" s="1"/>
      <c r="R179" s="1"/>
    </row>
    <row r="180" spans="1:18" ht="45">
      <c r="A180">
        <v>13</v>
      </c>
      <c r="B180">
        <v>43</v>
      </c>
      <c r="C180">
        <v>2018</v>
      </c>
      <c r="D180">
        <v>164</v>
      </c>
      <c r="G180" s="14">
        <v>164</v>
      </c>
      <c r="H180" s="19" t="s">
        <v>189</v>
      </c>
      <c r="I180" s="22">
        <v>150</v>
      </c>
      <c r="J180" s="22" t="s">
        <v>22</v>
      </c>
      <c r="K180" s="14"/>
      <c r="L180" s="6"/>
      <c r="M180" s="1"/>
      <c r="N180" s="1"/>
      <c r="O180" s="28">
        <f>(IF(AND(J180&gt;0,J180&lt;=I180),J180,I180)*(L180-M180+N180))</f>
        <v>0</v>
      </c>
      <c r="P180" s="11"/>
      <c r="Q180" s="1"/>
      <c r="R180" s="1"/>
    </row>
    <row r="181" spans="1:18" ht="45">
      <c r="A181">
        <v>13</v>
      </c>
      <c r="B181">
        <v>43</v>
      </c>
      <c r="C181">
        <v>2018</v>
      </c>
      <c r="D181">
        <v>165</v>
      </c>
      <c r="G181" s="14">
        <v>165</v>
      </c>
      <c r="H181" s="19" t="s">
        <v>190</v>
      </c>
      <c r="I181" s="22">
        <v>550</v>
      </c>
      <c r="J181" s="22" t="s">
        <v>22</v>
      </c>
      <c r="K181" s="14"/>
      <c r="L181" s="6"/>
      <c r="M181" s="1"/>
      <c r="N181" s="1"/>
      <c r="O181" s="28">
        <f>(IF(AND(J181&gt;0,J181&lt;=I181),J181,I181)*(L181-M181+N181))</f>
        <v>0</v>
      </c>
      <c r="P181" s="11"/>
      <c r="Q181" s="1"/>
      <c r="R181" s="1"/>
    </row>
    <row r="182" spans="1:18" ht="45">
      <c r="A182">
        <v>13</v>
      </c>
      <c r="B182">
        <v>43</v>
      </c>
      <c r="C182">
        <v>2018</v>
      </c>
      <c r="D182">
        <v>166</v>
      </c>
      <c r="G182" s="14">
        <v>166</v>
      </c>
      <c r="H182" s="19" t="s">
        <v>191</v>
      </c>
      <c r="I182" s="22">
        <v>150</v>
      </c>
      <c r="J182" s="22" t="s">
        <v>22</v>
      </c>
      <c r="K182" s="14"/>
      <c r="L182" s="6"/>
      <c r="M182" s="1"/>
      <c r="N182" s="1"/>
      <c r="O182" s="28">
        <f>(IF(AND(J182&gt;0,J182&lt;=I182),J182,I182)*(L182-M182+N182))</f>
        <v>0</v>
      </c>
      <c r="P182" s="11"/>
      <c r="Q182" s="1"/>
      <c r="R182" s="1"/>
    </row>
    <row r="183" spans="1:18" ht="45">
      <c r="A183">
        <v>13</v>
      </c>
      <c r="B183">
        <v>43</v>
      </c>
      <c r="C183">
        <v>2018</v>
      </c>
      <c r="D183">
        <v>167</v>
      </c>
      <c r="G183" s="14">
        <v>167</v>
      </c>
      <c r="H183" s="19" t="s">
        <v>192</v>
      </c>
      <c r="I183" s="22">
        <v>150</v>
      </c>
      <c r="J183" s="22" t="s">
        <v>22</v>
      </c>
      <c r="K183" s="14"/>
      <c r="L183" s="6"/>
      <c r="M183" s="1"/>
      <c r="N183" s="1"/>
      <c r="O183" s="28">
        <f>(IF(AND(J183&gt;0,J183&lt;=I183),J183,I183)*(L183-M183+N183))</f>
        <v>0</v>
      </c>
      <c r="P183" s="11"/>
      <c r="Q183" s="1"/>
      <c r="R183" s="1"/>
    </row>
    <row r="184" spans="1:18" ht="56.25">
      <c r="A184">
        <v>13</v>
      </c>
      <c r="B184">
        <v>43</v>
      </c>
      <c r="C184">
        <v>2018</v>
      </c>
      <c r="D184">
        <v>168</v>
      </c>
      <c r="G184" s="14">
        <v>168</v>
      </c>
      <c r="H184" s="19" t="s">
        <v>193</v>
      </c>
      <c r="I184" s="22">
        <v>110</v>
      </c>
      <c r="J184" s="22" t="s">
        <v>22</v>
      </c>
      <c r="K184" s="14"/>
      <c r="L184" s="6"/>
      <c r="M184" s="1"/>
      <c r="N184" s="1"/>
      <c r="O184" s="28">
        <f>(IF(AND(J184&gt;0,J184&lt;=I184),J184,I184)*(L184-M184+N184))</f>
        <v>0</v>
      </c>
      <c r="P184" s="11"/>
      <c r="Q184" s="1"/>
      <c r="R184" s="1"/>
    </row>
    <row r="185" spans="1:18" ht="56.25">
      <c r="A185">
        <v>13</v>
      </c>
      <c r="B185">
        <v>43</v>
      </c>
      <c r="C185">
        <v>2018</v>
      </c>
      <c r="D185">
        <v>169</v>
      </c>
      <c r="G185" s="14">
        <v>169</v>
      </c>
      <c r="H185" s="19" t="s">
        <v>194</v>
      </c>
      <c r="I185" s="22">
        <v>100</v>
      </c>
      <c r="J185" s="22" t="s">
        <v>22</v>
      </c>
      <c r="K185" s="14"/>
      <c r="L185" s="6"/>
      <c r="M185" s="1"/>
      <c r="N185" s="1"/>
      <c r="O185" s="28">
        <f>(IF(AND(J185&gt;0,J185&lt;=I185),J185,I185)*(L185-M185+N185))</f>
        <v>0</v>
      </c>
      <c r="P185" s="11"/>
      <c r="Q185" s="1"/>
      <c r="R185" s="1"/>
    </row>
    <row r="186" spans="1:18" ht="56.25">
      <c r="A186">
        <v>13</v>
      </c>
      <c r="B186">
        <v>43</v>
      </c>
      <c r="C186">
        <v>2018</v>
      </c>
      <c r="D186">
        <v>170</v>
      </c>
      <c r="G186" s="14">
        <v>170</v>
      </c>
      <c r="H186" s="19" t="s">
        <v>195</v>
      </c>
      <c r="I186" s="22">
        <v>100</v>
      </c>
      <c r="J186" s="22" t="s">
        <v>22</v>
      </c>
      <c r="K186" s="14"/>
      <c r="L186" s="6"/>
      <c r="M186" s="1"/>
      <c r="N186" s="1"/>
      <c r="O186" s="28">
        <f>(IF(AND(J186&gt;0,J186&lt;=I186),J186,I186)*(L186-M186+N186))</f>
        <v>0</v>
      </c>
      <c r="P186" s="11"/>
      <c r="Q186" s="1"/>
      <c r="R186" s="1"/>
    </row>
    <row r="187" spans="1:18" ht="33.75">
      <c r="A187">
        <v>13</v>
      </c>
      <c r="B187">
        <v>43</v>
      </c>
      <c r="C187">
        <v>2018</v>
      </c>
      <c r="D187">
        <v>171</v>
      </c>
      <c r="G187" s="14">
        <v>171</v>
      </c>
      <c r="H187" s="19" t="s">
        <v>196</v>
      </c>
      <c r="I187" s="22">
        <v>150</v>
      </c>
      <c r="J187" s="22" t="s">
        <v>22</v>
      </c>
      <c r="K187" s="14"/>
      <c r="L187" s="6"/>
      <c r="M187" s="1"/>
      <c r="N187" s="1"/>
      <c r="O187" s="28">
        <f>(IF(AND(J187&gt;0,J187&lt;=I187),J187,I187)*(L187-M187+N187))</f>
        <v>0</v>
      </c>
      <c r="P187" s="11"/>
      <c r="Q187" s="1"/>
      <c r="R187" s="1"/>
    </row>
    <row r="188" spans="1:18" ht="45">
      <c r="A188">
        <v>13</v>
      </c>
      <c r="B188">
        <v>43</v>
      </c>
      <c r="C188">
        <v>2018</v>
      </c>
      <c r="D188">
        <v>172</v>
      </c>
      <c r="G188" s="14">
        <v>172</v>
      </c>
      <c r="H188" s="19" t="s">
        <v>197</v>
      </c>
      <c r="I188" s="22">
        <v>50</v>
      </c>
      <c r="J188" s="22" t="s">
        <v>22</v>
      </c>
      <c r="K188" s="14"/>
      <c r="L188" s="6"/>
      <c r="M188" s="1"/>
      <c r="N188" s="1"/>
      <c r="O188" s="28">
        <f>(IF(AND(J188&gt;0,J188&lt;=I188),J188,I188)*(L188-M188+N188))</f>
        <v>0</v>
      </c>
      <c r="P188" s="11"/>
      <c r="Q188" s="1"/>
      <c r="R188" s="1"/>
    </row>
    <row r="189" spans="1:18" ht="45">
      <c r="A189">
        <v>13</v>
      </c>
      <c r="B189">
        <v>43</v>
      </c>
      <c r="C189">
        <v>2018</v>
      </c>
      <c r="D189">
        <v>173</v>
      </c>
      <c r="G189" s="14">
        <v>173</v>
      </c>
      <c r="H189" s="19" t="s">
        <v>198</v>
      </c>
      <c r="I189" s="22">
        <v>100</v>
      </c>
      <c r="J189" s="22" t="s">
        <v>22</v>
      </c>
      <c r="K189" s="14"/>
      <c r="L189" s="6"/>
      <c r="M189" s="1"/>
      <c r="N189" s="1"/>
      <c r="O189" s="28">
        <f>(IF(AND(J189&gt;0,J189&lt;=I189),J189,I189)*(L189-M189+N189))</f>
        <v>0</v>
      </c>
      <c r="P189" s="11"/>
      <c r="Q189" s="1"/>
      <c r="R189" s="1"/>
    </row>
    <row r="190" spans="1:18" ht="45">
      <c r="A190">
        <v>13</v>
      </c>
      <c r="B190">
        <v>43</v>
      </c>
      <c r="C190">
        <v>2018</v>
      </c>
      <c r="D190">
        <v>174</v>
      </c>
      <c r="G190" s="14">
        <v>174</v>
      </c>
      <c r="H190" s="19" t="s">
        <v>199</v>
      </c>
      <c r="I190" s="22">
        <v>360</v>
      </c>
      <c r="J190" s="22" t="s">
        <v>22</v>
      </c>
      <c r="K190" s="14"/>
      <c r="L190" s="6"/>
      <c r="M190" s="1"/>
      <c r="N190" s="1"/>
      <c r="O190" s="28">
        <f>(IF(AND(J190&gt;0,J190&lt;=I190),J190,I190)*(L190-M190+N190))</f>
        <v>0</v>
      </c>
      <c r="P190" s="11"/>
      <c r="Q190" s="1"/>
      <c r="R190" s="1"/>
    </row>
    <row r="191" spans="1:18" ht="45">
      <c r="A191">
        <v>13</v>
      </c>
      <c r="B191">
        <v>43</v>
      </c>
      <c r="C191">
        <v>2018</v>
      </c>
      <c r="D191">
        <v>175</v>
      </c>
      <c r="G191" s="14">
        <v>175</v>
      </c>
      <c r="H191" s="19" t="s">
        <v>200</v>
      </c>
      <c r="I191" s="22">
        <v>2000</v>
      </c>
      <c r="J191" s="22" t="s">
        <v>22</v>
      </c>
      <c r="K191" s="14"/>
      <c r="L191" s="6"/>
      <c r="M191" s="1"/>
      <c r="N191" s="1"/>
      <c r="O191" s="28">
        <f>(IF(AND(J191&gt;0,J191&lt;=I191),J191,I191)*(L191-M191+N191))</f>
        <v>0</v>
      </c>
      <c r="P191" s="11"/>
      <c r="Q191" s="1"/>
      <c r="R191" s="1"/>
    </row>
    <row r="192" spans="1:18" ht="56.25">
      <c r="A192">
        <v>13</v>
      </c>
      <c r="B192">
        <v>43</v>
      </c>
      <c r="C192">
        <v>2018</v>
      </c>
      <c r="D192">
        <v>176</v>
      </c>
      <c r="G192" s="14">
        <v>176</v>
      </c>
      <c r="H192" s="19" t="s">
        <v>201</v>
      </c>
      <c r="I192" s="22">
        <v>100</v>
      </c>
      <c r="J192" s="22" t="s">
        <v>22</v>
      </c>
      <c r="K192" s="14"/>
      <c r="L192" s="6"/>
      <c r="M192" s="1"/>
      <c r="N192" s="1"/>
      <c r="O192" s="28">
        <f>(IF(AND(J192&gt;0,J192&lt;=I192),J192,I192)*(L192-M192+N192))</f>
        <v>0</v>
      </c>
      <c r="P192" s="11"/>
      <c r="Q192" s="1"/>
      <c r="R192" s="1"/>
    </row>
    <row r="193" spans="1:18" ht="22.5">
      <c r="A193">
        <v>13</v>
      </c>
      <c r="B193">
        <v>43</v>
      </c>
      <c r="C193">
        <v>2018</v>
      </c>
      <c r="D193">
        <v>177</v>
      </c>
      <c r="G193" s="14">
        <v>177</v>
      </c>
      <c r="H193" s="19" t="s">
        <v>202</v>
      </c>
      <c r="I193" s="22">
        <v>580</v>
      </c>
      <c r="J193" s="22" t="s">
        <v>22</v>
      </c>
      <c r="K193" s="14"/>
      <c r="L193" s="6"/>
      <c r="M193" s="1"/>
      <c r="N193" s="1"/>
      <c r="O193" s="28">
        <f>(IF(AND(J193&gt;0,J193&lt;=I193),J193,I193)*(L193-M193+N193))</f>
        <v>0</v>
      </c>
      <c r="P193" s="11"/>
      <c r="Q193" s="1"/>
      <c r="R193" s="1"/>
    </row>
    <row r="194" spans="1:18" ht="33.75">
      <c r="A194">
        <v>13</v>
      </c>
      <c r="B194">
        <v>43</v>
      </c>
      <c r="C194">
        <v>2018</v>
      </c>
      <c r="D194">
        <v>178</v>
      </c>
      <c r="G194" s="14">
        <v>178</v>
      </c>
      <c r="H194" s="19" t="s">
        <v>203</v>
      </c>
      <c r="I194" s="22">
        <v>400</v>
      </c>
      <c r="J194" s="22" t="s">
        <v>22</v>
      </c>
      <c r="K194" s="14"/>
      <c r="L194" s="6"/>
      <c r="M194" s="1"/>
      <c r="N194" s="1"/>
      <c r="O194" s="28">
        <f>(IF(AND(J194&gt;0,J194&lt;=I194),J194,I194)*(L194-M194+N194))</f>
        <v>0</v>
      </c>
      <c r="P194" s="11"/>
      <c r="Q194" s="1"/>
      <c r="R194" s="1"/>
    </row>
    <row r="195" spans="1:18" ht="33.75">
      <c r="A195">
        <v>13</v>
      </c>
      <c r="B195">
        <v>43</v>
      </c>
      <c r="C195">
        <v>2018</v>
      </c>
      <c r="D195">
        <v>179</v>
      </c>
      <c r="G195" s="14">
        <v>179</v>
      </c>
      <c r="H195" s="19" t="s">
        <v>204</v>
      </c>
      <c r="I195" s="22">
        <v>400</v>
      </c>
      <c r="J195" s="22" t="s">
        <v>22</v>
      </c>
      <c r="K195" s="14"/>
      <c r="L195" s="6"/>
      <c r="M195" s="1"/>
      <c r="N195" s="1"/>
      <c r="O195" s="28">
        <f>(IF(AND(J195&gt;0,J195&lt;=I195),J195,I195)*(L195-M195+N195))</f>
        <v>0</v>
      </c>
      <c r="P195" s="11"/>
      <c r="Q195" s="1"/>
      <c r="R195" s="1"/>
    </row>
    <row r="196" spans="1:18" ht="78.75">
      <c r="A196">
        <v>13</v>
      </c>
      <c r="B196">
        <v>43</v>
      </c>
      <c r="C196">
        <v>2018</v>
      </c>
      <c r="D196">
        <v>180</v>
      </c>
      <c r="G196" s="14">
        <v>180</v>
      </c>
      <c r="H196" s="19" t="s">
        <v>205</v>
      </c>
      <c r="I196" s="22">
        <v>100</v>
      </c>
      <c r="J196" s="22" t="s">
        <v>22</v>
      </c>
      <c r="K196" s="14"/>
      <c r="L196" s="6"/>
      <c r="M196" s="1"/>
      <c r="N196" s="1"/>
      <c r="O196" s="28">
        <f>(IF(AND(J196&gt;0,J196&lt;=I196),J196,I196)*(L196-M196+N196))</f>
        <v>0</v>
      </c>
      <c r="P196" s="11"/>
      <c r="Q196" s="1"/>
      <c r="R196" s="1"/>
    </row>
    <row r="197" spans="1:18" ht="67.5">
      <c r="A197">
        <v>13</v>
      </c>
      <c r="B197">
        <v>43</v>
      </c>
      <c r="C197">
        <v>2018</v>
      </c>
      <c r="D197">
        <v>181</v>
      </c>
      <c r="G197" s="14">
        <v>181</v>
      </c>
      <c r="H197" s="19" t="s">
        <v>206</v>
      </c>
      <c r="I197" s="22">
        <v>300</v>
      </c>
      <c r="J197" s="22" t="s">
        <v>22</v>
      </c>
      <c r="K197" s="14"/>
      <c r="L197" s="6"/>
      <c r="M197" s="1"/>
      <c r="N197" s="1"/>
      <c r="O197" s="28">
        <f>(IF(AND(J197&gt;0,J197&lt;=I197),J197,I197)*(L197-M197+N197))</f>
        <v>0</v>
      </c>
      <c r="P197" s="11"/>
      <c r="Q197" s="1"/>
      <c r="R197" s="1"/>
    </row>
    <row r="198" spans="1:18" ht="45">
      <c r="A198">
        <v>13</v>
      </c>
      <c r="B198">
        <v>43</v>
      </c>
      <c r="C198">
        <v>2018</v>
      </c>
      <c r="D198">
        <v>182</v>
      </c>
      <c r="G198" s="14">
        <v>182</v>
      </c>
      <c r="H198" s="19" t="s">
        <v>207</v>
      </c>
      <c r="I198" s="22">
        <v>50</v>
      </c>
      <c r="J198" s="22" t="s">
        <v>22</v>
      </c>
      <c r="K198" s="14"/>
      <c r="L198" s="6"/>
      <c r="M198" s="1"/>
      <c r="N198" s="1"/>
      <c r="O198" s="28">
        <f>(IF(AND(J198&gt;0,J198&lt;=I198),J198,I198)*(L198-M198+N198))</f>
        <v>0</v>
      </c>
      <c r="P198" s="11"/>
      <c r="Q198" s="1"/>
      <c r="R198" s="1"/>
    </row>
    <row r="199" spans="1:18" ht="45">
      <c r="A199">
        <v>13</v>
      </c>
      <c r="B199">
        <v>43</v>
      </c>
      <c r="C199">
        <v>2018</v>
      </c>
      <c r="D199">
        <v>183</v>
      </c>
      <c r="G199" s="14">
        <v>183</v>
      </c>
      <c r="H199" s="19" t="s">
        <v>208</v>
      </c>
      <c r="I199" s="22">
        <v>56</v>
      </c>
      <c r="J199" s="22" t="s">
        <v>70</v>
      </c>
      <c r="K199" s="14"/>
      <c r="L199" s="6"/>
      <c r="M199" s="1"/>
      <c r="N199" s="1"/>
      <c r="O199" s="28">
        <f>(IF(AND(J199&gt;0,J199&lt;=I199),J199,I199)*(L199-M199+N199))</f>
        <v>0</v>
      </c>
      <c r="P199" s="11"/>
      <c r="Q199" s="1"/>
      <c r="R199" s="1"/>
    </row>
    <row r="200" spans="1:18" ht="45">
      <c r="A200">
        <v>13</v>
      </c>
      <c r="B200">
        <v>43</v>
      </c>
      <c r="C200">
        <v>2018</v>
      </c>
      <c r="D200">
        <v>184</v>
      </c>
      <c r="G200" s="14">
        <v>184</v>
      </c>
      <c r="H200" s="19" t="s">
        <v>209</v>
      </c>
      <c r="I200" s="22">
        <v>35</v>
      </c>
      <c r="J200" s="22" t="s">
        <v>22</v>
      </c>
      <c r="K200" s="14"/>
      <c r="L200" s="6"/>
      <c r="M200" s="1"/>
      <c r="N200" s="1"/>
      <c r="O200" s="28">
        <f>(IF(AND(J200&gt;0,J200&lt;=I200),J200,I200)*(L200-M200+N200))</f>
        <v>0</v>
      </c>
      <c r="P200" s="11"/>
      <c r="Q200" s="1"/>
      <c r="R200" s="1"/>
    </row>
    <row r="201" spans="1:18" ht="22.5">
      <c r="A201">
        <v>13</v>
      </c>
      <c r="B201">
        <v>43</v>
      </c>
      <c r="C201">
        <v>2018</v>
      </c>
      <c r="D201">
        <v>185</v>
      </c>
      <c r="G201" s="14">
        <v>185</v>
      </c>
      <c r="H201" s="19" t="s">
        <v>210</v>
      </c>
      <c r="I201" s="22">
        <v>100</v>
      </c>
      <c r="J201" s="22" t="s">
        <v>22</v>
      </c>
      <c r="K201" s="14"/>
      <c r="L201" s="6"/>
      <c r="M201" s="1"/>
      <c r="N201" s="1"/>
      <c r="O201" s="28">
        <f>(IF(AND(J201&gt;0,J201&lt;=I201),J201,I201)*(L201-M201+N201))</f>
        <v>0</v>
      </c>
      <c r="P201" s="11"/>
      <c r="Q201" s="1"/>
      <c r="R201" s="1"/>
    </row>
    <row r="202" spans="1:18" ht="33.75">
      <c r="A202">
        <v>13</v>
      </c>
      <c r="B202">
        <v>43</v>
      </c>
      <c r="C202">
        <v>2018</v>
      </c>
      <c r="D202">
        <v>186</v>
      </c>
      <c r="G202" s="14">
        <v>186</v>
      </c>
      <c r="H202" s="19" t="s">
        <v>211</v>
      </c>
      <c r="I202" s="22">
        <v>15</v>
      </c>
      <c r="J202" s="22" t="s">
        <v>70</v>
      </c>
      <c r="K202" s="14"/>
      <c r="L202" s="6"/>
      <c r="M202" s="1"/>
      <c r="N202" s="1"/>
      <c r="O202" s="28">
        <f>(IF(AND(J202&gt;0,J202&lt;=I202),J202,I202)*(L202-M202+N202))</f>
        <v>0</v>
      </c>
      <c r="P202" s="11"/>
      <c r="Q202" s="1"/>
      <c r="R202" s="1"/>
    </row>
    <row r="203" spans="1:18" ht="22.5">
      <c r="A203">
        <v>13</v>
      </c>
      <c r="B203">
        <v>43</v>
      </c>
      <c r="C203">
        <v>2018</v>
      </c>
      <c r="D203">
        <v>187</v>
      </c>
      <c r="G203" s="14">
        <v>187</v>
      </c>
      <c r="H203" s="19" t="s">
        <v>212</v>
      </c>
      <c r="I203" s="22">
        <v>100</v>
      </c>
      <c r="J203" s="22" t="s">
        <v>22</v>
      </c>
      <c r="K203" s="14"/>
      <c r="L203" s="6"/>
      <c r="M203" s="1"/>
      <c r="N203" s="1"/>
      <c r="O203" s="28">
        <f>(IF(AND(J203&gt;0,J203&lt;=I203),J203,I203)*(L203-M203+N203))</f>
        <v>0</v>
      </c>
      <c r="P203" s="11"/>
      <c r="Q203" s="1"/>
      <c r="R203" s="1"/>
    </row>
    <row r="204" spans="1:18" ht="22.5">
      <c r="A204">
        <v>13</v>
      </c>
      <c r="B204">
        <v>43</v>
      </c>
      <c r="C204">
        <v>2018</v>
      </c>
      <c r="D204">
        <v>188</v>
      </c>
      <c r="G204" s="14">
        <v>188</v>
      </c>
      <c r="H204" s="19" t="s">
        <v>213</v>
      </c>
      <c r="I204" s="22">
        <v>20</v>
      </c>
      <c r="J204" s="22" t="s">
        <v>22</v>
      </c>
      <c r="K204" s="14"/>
      <c r="L204" s="6"/>
      <c r="M204" s="1"/>
      <c r="N204" s="1"/>
      <c r="O204" s="28">
        <f>(IF(AND(J204&gt;0,J204&lt;=I204),J204,I204)*(L204-M204+N204))</f>
        <v>0</v>
      </c>
      <c r="P204" s="11"/>
      <c r="Q204" s="1"/>
      <c r="R204" s="1"/>
    </row>
    <row r="205" spans="1:18" ht="67.5">
      <c r="A205">
        <v>13</v>
      </c>
      <c r="B205">
        <v>43</v>
      </c>
      <c r="C205">
        <v>2018</v>
      </c>
      <c r="D205">
        <v>189</v>
      </c>
      <c r="G205" s="14">
        <v>189</v>
      </c>
      <c r="H205" s="19" t="s">
        <v>214</v>
      </c>
      <c r="I205" s="22">
        <v>68</v>
      </c>
      <c r="J205" s="22" t="s">
        <v>22</v>
      </c>
      <c r="K205" s="14"/>
      <c r="L205" s="6"/>
      <c r="M205" s="1"/>
      <c r="N205" s="1"/>
      <c r="O205" s="28">
        <f>(IF(AND(J205&gt;0,J205&lt;=I205),J205,I205)*(L205-M205+N205))</f>
        <v>0</v>
      </c>
      <c r="P205" s="11"/>
      <c r="Q205" s="1"/>
      <c r="R205" s="1"/>
    </row>
    <row r="206" spans="1:18" ht="90">
      <c r="A206">
        <v>13</v>
      </c>
      <c r="B206">
        <v>43</v>
      </c>
      <c r="C206">
        <v>2018</v>
      </c>
      <c r="D206">
        <v>190</v>
      </c>
      <c r="G206" s="14">
        <v>190</v>
      </c>
      <c r="H206" s="19" t="s">
        <v>215</v>
      </c>
      <c r="I206" s="22">
        <v>5</v>
      </c>
      <c r="J206" s="22" t="s">
        <v>22</v>
      </c>
      <c r="K206" s="14"/>
      <c r="L206" s="6"/>
      <c r="M206" s="1"/>
      <c r="N206" s="1"/>
      <c r="O206" s="28">
        <f>(IF(AND(J206&gt;0,J206&lt;=I206),J206,I206)*(L206-M206+N206))</f>
        <v>0</v>
      </c>
      <c r="P206" s="11"/>
      <c r="Q206" s="1"/>
      <c r="R206" s="1"/>
    </row>
    <row r="207" spans="1:18" ht="22.5">
      <c r="A207">
        <v>13</v>
      </c>
      <c r="B207">
        <v>43</v>
      </c>
      <c r="C207">
        <v>2018</v>
      </c>
      <c r="D207">
        <v>191</v>
      </c>
      <c r="G207" s="14">
        <v>191</v>
      </c>
      <c r="H207" s="19" t="s">
        <v>216</v>
      </c>
      <c r="I207" s="22">
        <v>100</v>
      </c>
      <c r="J207" s="22" t="s">
        <v>34</v>
      </c>
      <c r="K207" s="14"/>
      <c r="L207" s="6"/>
      <c r="M207" s="1"/>
      <c r="N207" s="1"/>
      <c r="O207" s="28">
        <f>(IF(AND(J207&gt;0,J207&lt;=I207),J207,I207)*(L207-M207+N207))</f>
        <v>0</v>
      </c>
      <c r="P207" s="11"/>
      <c r="Q207" s="1"/>
      <c r="R207" s="1"/>
    </row>
    <row r="208" spans="1:18" ht="22.5">
      <c r="A208">
        <v>13</v>
      </c>
      <c r="B208">
        <v>43</v>
      </c>
      <c r="C208">
        <v>2018</v>
      </c>
      <c r="D208">
        <v>192</v>
      </c>
      <c r="G208" s="14">
        <v>192</v>
      </c>
      <c r="H208" s="19" t="s">
        <v>217</v>
      </c>
      <c r="I208" s="22">
        <v>100</v>
      </c>
      <c r="J208" s="22" t="s">
        <v>34</v>
      </c>
      <c r="K208" s="14"/>
      <c r="L208" s="6"/>
      <c r="M208" s="1"/>
      <c r="N208" s="1"/>
      <c r="O208" s="28">
        <f>(IF(AND(J208&gt;0,J208&lt;=I208),J208,I208)*(L208-M208+N208))</f>
        <v>0</v>
      </c>
      <c r="P208" s="11"/>
      <c r="Q208" s="1"/>
      <c r="R208" s="1"/>
    </row>
    <row r="209" spans="1:18" ht="56.25">
      <c r="A209">
        <v>13</v>
      </c>
      <c r="B209">
        <v>43</v>
      </c>
      <c r="C209">
        <v>2018</v>
      </c>
      <c r="D209">
        <v>193</v>
      </c>
      <c r="G209" s="14">
        <v>193</v>
      </c>
      <c r="H209" s="19" t="s">
        <v>218</v>
      </c>
      <c r="I209" s="22">
        <v>150</v>
      </c>
      <c r="J209" s="22" t="s">
        <v>22</v>
      </c>
      <c r="K209" s="14"/>
      <c r="L209" s="6"/>
      <c r="M209" s="1"/>
      <c r="N209" s="1"/>
      <c r="O209" s="28">
        <f>(IF(AND(J209&gt;0,J209&lt;=I209),J209,I209)*(L209-M209+N209))</f>
        <v>0</v>
      </c>
      <c r="P209" s="11"/>
      <c r="Q209" s="1"/>
      <c r="R209" s="1"/>
    </row>
    <row r="210" spans="1:18" ht="56.25">
      <c r="A210">
        <v>13</v>
      </c>
      <c r="B210">
        <v>43</v>
      </c>
      <c r="C210">
        <v>2018</v>
      </c>
      <c r="D210">
        <v>194</v>
      </c>
      <c r="G210" s="14">
        <v>194</v>
      </c>
      <c r="H210" s="19" t="s">
        <v>219</v>
      </c>
      <c r="I210" s="22">
        <v>30</v>
      </c>
      <c r="J210" s="22" t="s">
        <v>22</v>
      </c>
      <c r="K210" s="14"/>
      <c r="L210" s="6"/>
      <c r="M210" s="1"/>
      <c r="N210" s="1"/>
      <c r="O210" s="28">
        <f>(IF(AND(J210&gt;0,J210&lt;=I210),J210,I210)*(L210-M210+N210))</f>
        <v>0</v>
      </c>
      <c r="P210" s="11"/>
      <c r="Q210" s="1"/>
      <c r="R210" s="1"/>
    </row>
    <row r="211" spans="1:18" ht="56.25">
      <c r="A211">
        <v>13</v>
      </c>
      <c r="B211">
        <v>43</v>
      </c>
      <c r="C211">
        <v>2018</v>
      </c>
      <c r="D211">
        <v>195</v>
      </c>
      <c r="G211" s="14">
        <v>195</v>
      </c>
      <c r="H211" s="19" t="s">
        <v>220</v>
      </c>
      <c r="I211" s="22">
        <v>30</v>
      </c>
      <c r="J211" s="22" t="s">
        <v>22</v>
      </c>
      <c r="K211" s="14"/>
      <c r="L211" s="6"/>
      <c r="M211" s="1"/>
      <c r="N211" s="1"/>
      <c r="O211" s="28">
        <f>(IF(AND(J211&gt;0,J211&lt;=I211),J211,I211)*(L211-M211+N211))</f>
        <v>0</v>
      </c>
      <c r="P211" s="11"/>
      <c r="Q211" s="1"/>
      <c r="R211" s="1"/>
    </row>
    <row r="212" spans="1:18" ht="56.25">
      <c r="A212">
        <v>13</v>
      </c>
      <c r="B212">
        <v>43</v>
      </c>
      <c r="C212">
        <v>2018</v>
      </c>
      <c r="D212">
        <v>196</v>
      </c>
      <c r="G212" s="14">
        <v>196</v>
      </c>
      <c r="H212" s="19" t="s">
        <v>221</v>
      </c>
      <c r="I212" s="22">
        <v>20</v>
      </c>
      <c r="J212" s="22" t="s">
        <v>22</v>
      </c>
      <c r="K212" s="14"/>
      <c r="L212" s="6"/>
      <c r="M212" s="1"/>
      <c r="N212" s="1"/>
      <c r="O212" s="28">
        <f>(IF(AND(J212&gt;0,J212&lt;=I212),J212,I212)*(L212-M212+N212))</f>
        <v>0</v>
      </c>
      <c r="P212" s="11"/>
      <c r="Q212" s="1"/>
      <c r="R212" s="1"/>
    </row>
    <row r="213" spans="1:18" ht="33.75">
      <c r="A213">
        <v>13</v>
      </c>
      <c r="B213">
        <v>43</v>
      </c>
      <c r="C213">
        <v>2018</v>
      </c>
      <c r="D213">
        <v>197</v>
      </c>
      <c r="G213" s="14">
        <v>197</v>
      </c>
      <c r="H213" s="19" t="s">
        <v>222</v>
      </c>
      <c r="I213" s="22">
        <v>100</v>
      </c>
      <c r="J213" s="22" t="s">
        <v>70</v>
      </c>
      <c r="K213" s="14"/>
      <c r="L213" s="6"/>
      <c r="M213" s="1"/>
      <c r="N213" s="1"/>
      <c r="O213" s="28">
        <f>(IF(AND(J213&gt;0,J213&lt;=I213),J213,I213)*(L213-M213+N213))</f>
        <v>0</v>
      </c>
      <c r="P213" s="11"/>
      <c r="Q213" s="1"/>
      <c r="R213" s="1"/>
    </row>
    <row r="214" spans="1:18" ht="33.75">
      <c r="A214">
        <v>13</v>
      </c>
      <c r="B214">
        <v>43</v>
      </c>
      <c r="C214">
        <v>2018</v>
      </c>
      <c r="D214">
        <v>198</v>
      </c>
      <c r="G214" s="14">
        <v>198</v>
      </c>
      <c r="H214" s="19" t="s">
        <v>223</v>
      </c>
      <c r="I214" s="22">
        <v>103</v>
      </c>
      <c r="J214" s="22" t="s">
        <v>70</v>
      </c>
      <c r="K214" s="14"/>
      <c r="L214" s="6"/>
      <c r="M214" s="1"/>
      <c r="N214" s="1"/>
      <c r="O214" s="28">
        <f>(IF(AND(J214&gt;0,J214&lt;=I214),J214,I214)*(L214-M214+N214))</f>
        <v>0</v>
      </c>
      <c r="P214" s="11"/>
      <c r="Q214" s="1"/>
      <c r="R214" s="1"/>
    </row>
    <row r="215" spans="1:18" ht="78.75">
      <c r="A215">
        <v>13</v>
      </c>
      <c r="B215">
        <v>43</v>
      </c>
      <c r="C215">
        <v>2018</v>
      </c>
      <c r="D215">
        <v>199</v>
      </c>
      <c r="G215" s="14">
        <v>199</v>
      </c>
      <c r="H215" s="19" t="s">
        <v>224</v>
      </c>
      <c r="I215" s="22">
        <v>30</v>
      </c>
      <c r="J215" s="22" t="s">
        <v>22</v>
      </c>
      <c r="K215" s="14"/>
      <c r="L215" s="6"/>
      <c r="M215" s="1"/>
      <c r="N215" s="1"/>
      <c r="O215" s="28">
        <f>(IF(AND(J215&gt;0,J215&lt;=I215),J215,I215)*(L215-M215+N215))</f>
        <v>0</v>
      </c>
      <c r="P215" s="11"/>
      <c r="Q215" s="1"/>
      <c r="R215" s="1"/>
    </row>
    <row r="216" spans="1:18" ht="56.25">
      <c r="A216">
        <v>13</v>
      </c>
      <c r="B216">
        <v>43</v>
      </c>
      <c r="C216">
        <v>2018</v>
      </c>
      <c r="D216">
        <v>200</v>
      </c>
      <c r="G216" s="14">
        <v>200</v>
      </c>
      <c r="H216" s="19" t="s">
        <v>225</v>
      </c>
      <c r="I216" s="22">
        <v>200</v>
      </c>
      <c r="J216" s="22" t="s">
        <v>22</v>
      </c>
      <c r="K216" s="14"/>
      <c r="L216" s="6"/>
      <c r="M216" s="1"/>
      <c r="N216" s="1"/>
      <c r="O216" s="28">
        <f>(IF(AND(J216&gt;0,J216&lt;=I216),J216,I216)*(L216-M216+N216))</f>
        <v>0</v>
      </c>
      <c r="P216" s="11"/>
      <c r="Q216" s="1"/>
      <c r="R216" s="1"/>
    </row>
    <row r="217" spans="1:18" ht="45">
      <c r="A217">
        <v>13</v>
      </c>
      <c r="B217">
        <v>43</v>
      </c>
      <c r="C217">
        <v>2018</v>
      </c>
      <c r="D217">
        <v>201</v>
      </c>
      <c r="G217" s="14">
        <v>201</v>
      </c>
      <c r="H217" s="19" t="s">
        <v>226</v>
      </c>
      <c r="I217" s="22">
        <v>48</v>
      </c>
      <c r="J217" s="22" t="s">
        <v>34</v>
      </c>
      <c r="K217" s="14"/>
      <c r="L217" s="6"/>
      <c r="M217" s="1"/>
      <c r="N217" s="1"/>
      <c r="O217" s="28">
        <f>(IF(AND(J217&gt;0,J217&lt;=I217),J217,I217)*(L217-M217+N217))</f>
        <v>0</v>
      </c>
      <c r="P217" s="11"/>
      <c r="Q217" s="1"/>
      <c r="R217" s="1"/>
    </row>
    <row r="218" spans="1:18" ht="45">
      <c r="A218">
        <v>13</v>
      </c>
      <c r="B218">
        <v>43</v>
      </c>
      <c r="C218">
        <v>2018</v>
      </c>
      <c r="D218">
        <v>202</v>
      </c>
      <c r="G218" s="14">
        <v>202</v>
      </c>
      <c r="H218" s="19" t="s">
        <v>227</v>
      </c>
      <c r="I218" s="22">
        <v>15</v>
      </c>
      <c r="J218" s="22" t="s">
        <v>22</v>
      </c>
      <c r="K218" s="14"/>
      <c r="L218" s="6"/>
      <c r="M218" s="1"/>
      <c r="N218" s="1"/>
      <c r="O218" s="28">
        <f>(IF(AND(J218&gt;0,J218&lt;=I218),J218,I218)*(L218-M218+N218))</f>
        <v>0</v>
      </c>
      <c r="P218" s="11"/>
      <c r="Q218" s="1"/>
      <c r="R218" s="1"/>
    </row>
    <row r="219" spans="1:18" ht="56.25">
      <c r="A219">
        <v>13</v>
      </c>
      <c r="B219">
        <v>43</v>
      </c>
      <c r="C219">
        <v>2018</v>
      </c>
      <c r="D219">
        <v>203</v>
      </c>
      <c r="G219" s="14">
        <v>203</v>
      </c>
      <c r="H219" s="19" t="s">
        <v>228</v>
      </c>
      <c r="I219" s="22">
        <v>5</v>
      </c>
      <c r="J219" s="22" t="s">
        <v>34</v>
      </c>
      <c r="K219" s="14"/>
      <c r="L219" s="6"/>
      <c r="M219" s="1"/>
      <c r="N219" s="1"/>
      <c r="O219" s="28">
        <f>(IF(AND(J219&gt;0,J219&lt;=I219),J219,I219)*(L219-M219+N219))</f>
        <v>0</v>
      </c>
      <c r="P219" s="11"/>
      <c r="Q219" s="1"/>
      <c r="R219" s="1"/>
    </row>
    <row r="220" spans="1:18" ht="45">
      <c r="A220">
        <v>13</v>
      </c>
      <c r="B220">
        <v>43</v>
      </c>
      <c r="C220">
        <v>2018</v>
      </c>
      <c r="D220">
        <v>204</v>
      </c>
      <c r="G220" s="14">
        <v>204</v>
      </c>
      <c r="H220" s="19" t="s">
        <v>229</v>
      </c>
      <c r="I220" s="22">
        <v>10</v>
      </c>
      <c r="J220" s="22" t="s">
        <v>22</v>
      </c>
      <c r="K220" s="14"/>
      <c r="L220" s="6"/>
      <c r="M220" s="1"/>
      <c r="N220" s="1"/>
      <c r="O220" s="28">
        <f>(IF(AND(J220&gt;0,J220&lt;=I220),J220,I220)*(L220-M220+N220))</f>
        <v>0</v>
      </c>
      <c r="P220" s="11"/>
      <c r="Q220" s="1"/>
      <c r="R220" s="1"/>
    </row>
    <row r="221" spans="1:18" ht="45">
      <c r="A221">
        <v>13</v>
      </c>
      <c r="B221">
        <v>43</v>
      </c>
      <c r="C221">
        <v>2018</v>
      </c>
      <c r="D221">
        <v>205</v>
      </c>
      <c r="G221" s="14">
        <v>205</v>
      </c>
      <c r="H221" s="19" t="s">
        <v>230</v>
      </c>
      <c r="I221" s="22">
        <v>30</v>
      </c>
      <c r="J221" s="22" t="s">
        <v>22</v>
      </c>
      <c r="K221" s="14"/>
      <c r="L221" s="6"/>
      <c r="M221" s="1"/>
      <c r="N221" s="1"/>
      <c r="O221" s="28">
        <f>(IF(AND(J221&gt;0,J221&lt;=I221),J221,I221)*(L221-M221+N221))</f>
        <v>0</v>
      </c>
      <c r="P221" s="11"/>
      <c r="Q221" s="1"/>
      <c r="R221" s="1"/>
    </row>
    <row r="222" spans="1:18" ht="33.75">
      <c r="A222">
        <v>13</v>
      </c>
      <c r="B222">
        <v>43</v>
      </c>
      <c r="C222">
        <v>2018</v>
      </c>
      <c r="D222">
        <v>206</v>
      </c>
      <c r="G222" s="14">
        <v>206</v>
      </c>
      <c r="H222" s="19" t="s">
        <v>231</v>
      </c>
      <c r="I222" s="22">
        <v>50</v>
      </c>
      <c r="J222" s="22" t="s">
        <v>22</v>
      </c>
      <c r="K222" s="14"/>
      <c r="L222" s="6"/>
      <c r="M222" s="1"/>
      <c r="N222" s="1"/>
      <c r="O222" s="28">
        <f>(IF(AND(J222&gt;0,J222&lt;=I222),J222,I222)*(L222-M222+N222))</f>
        <v>0</v>
      </c>
      <c r="P222" s="11"/>
      <c r="Q222" s="1"/>
      <c r="R222" s="1"/>
    </row>
    <row r="223" spans="1:18" ht="45">
      <c r="A223">
        <v>13</v>
      </c>
      <c r="B223">
        <v>43</v>
      </c>
      <c r="C223">
        <v>2018</v>
      </c>
      <c r="D223">
        <v>207</v>
      </c>
      <c r="G223" s="14">
        <v>207</v>
      </c>
      <c r="H223" s="19" t="s">
        <v>232</v>
      </c>
      <c r="I223" s="22">
        <v>100</v>
      </c>
      <c r="J223" s="22" t="s">
        <v>34</v>
      </c>
      <c r="K223" s="14"/>
      <c r="L223" s="6"/>
      <c r="M223" s="1"/>
      <c r="N223" s="1"/>
      <c r="O223" s="28">
        <f>(IF(AND(J223&gt;0,J223&lt;=I223),J223,I223)*(L223-M223+N223))</f>
        <v>0</v>
      </c>
      <c r="P223" s="11"/>
      <c r="Q223" s="1"/>
      <c r="R223" s="1"/>
    </row>
    <row r="224" spans="1:18" ht="45">
      <c r="A224">
        <v>13</v>
      </c>
      <c r="B224">
        <v>43</v>
      </c>
      <c r="C224">
        <v>2018</v>
      </c>
      <c r="D224">
        <v>208</v>
      </c>
      <c r="G224" s="14">
        <v>208</v>
      </c>
      <c r="H224" s="19" t="s">
        <v>233</v>
      </c>
      <c r="I224" s="22">
        <v>20</v>
      </c>
      <c r="J224" s="22" t="s">
        <v>22</v>
      </c>
      <c r="K224" s="14"/>
      <c r="L224" s="6"/>
      <c r="M224" s="1"/>
      <c r="N224" s="1"/>
      <c r="O224" s="28">
        <f>(IF(AND(J224&gt;0,J224&lt;=I224),J224,I224)*(L224-M224+N224))</f>
        <v>0</v>
      </c>
      <c r="P224" s="11"/>
      <c r="Q224" s="1"/>
      <c r="R224" s="1"/>
    </row>
    <row r="225" spans="1:18" ht="33.75">
      <c r="A225">
        <v>13</v>
      </c>
      <c r="B225">
        <v>43</v>
      </c>
      <c r="C225">
        <v>2018</v>
      </c>
      <c r="D225">
        <v>209</v>
      </c>
      <c r="G225" s="14">
        <v>209</v>
      </c>
      <c r="H225" s="19" t="s">
        <v>234</v>
      </c>
      <c r="I225" s="22">
        <v>40</v>
      </c>
      <c r="J225" s="22" t="s">
        <v>22</v>
      </c>
      <c r="K225" s="14"/>
      <c r="L225" s="6"/>
      <c r="M225" s="1"/>
      <c r="N225" s="1"/>
      <c r="O225" s="28">
        <f>(IF(AND(J225&gt;0,J225&lt;=I225),J225,I225)*(L225-M225+N225))</f>
        <v>0</v>
      </c>
      <c r="P225" s="11"/>
      <c r="Q225" s="1"/>
      <c r="R225" s="1"/>
    </row>
    <row r="226" spans="1:18" ht="56.25">
      <c r="A226">
        <v>13</v>
      </c>
      <c r="B226">
        <v>43</v>
      </c>
      <c r="C226">
        <v>2018</v>
      </c>
      <c r="D226">
        <v>210</v>
      </c>
      <c r="G226" s="14">
        <v>210</v>
      </c>
      <c r="H226" s="19" t="s">
        <v>235</v>
      </c>
      <c r="I226" s="22">
        <v>70</v>
      </c>
      <c r="J226" s="22" t="s">
        <v>22</v>
      </c>
      <c r="K226" s="14"/>
      <c r="L226" s="6"/>
      <c r="M226" s="1"/>
      <c r="N226" s="1"/>
      <c r="O226" s="28">
        <f>(IF(AND(J226&gt;0,J226&lt;=I226),J226,I226)*(L226-M226+N226))</f>
        <v>0</v>
      </c>
      <c r="P226" s="11"/>
      <c r="Q226" s="1"/>
      <c r="R226" s="1"/>
    </row>
    <row r="227" spans="1:18" ht="33.75">
      <c r="A227">
        <v>13</v>
      </c>
      <c r="B227">
        <v>43</v>
      </c>
      <c r="C227">
        <v>2018</v>
      </c>
      <c r="D227">
        <v>211</v>
      </c>
      <c r="G227" s="14">
        <v>211</v>
      </c>
      <c r="H227" s="19" t="s">
        <v>236</v>
      </c>
      <c r="I227" s="22">
        <v>624</v>
      </c>
      <c r="J227" s="22" t="s">
        <v>22</v>
      </c>
      <c r="K227" s="14"/>
      <c r="L227" s="6"/>
      <c r="M227" s="1"/>
      <c r="N227" s="1"/>
      <c r="O227" s="28">
        <f>(IF(AND(J227&gt;0,J227&lt;=I227),J227,I227)*(L227-M227+N227))</f>
        <v>0</v>
      </c>
      <c r="P227" s="11"/>
      <c r="Q227" s="1"/>
      <c r="R227" s="1"/>
    </row>
    <row r="228" spans="1:18" ht="56.25">
      <c r="A228">
        <v>13</v>
      </c>
      <c r="B228">
        <v>43</v>
      </c>
      <c r="C228">
        <v>2018</v>
      </c>
      <c r="D228">
        <v>212</v>
      </c>
      <c r="G228" s="14">
        <v>212</v>
      </c>
      <c r="H228" s="19" t="s">
        <v>237</v>
      </c>
      <c r="I228" s="22">
        <v>90</v>
      </c>
      <c r="J228" s="22" t="s">
        <v>32</v>
      </c>
      <c r="K228" s="14"/>
      <c r="L228" s="6"/>
      <c r="M228" s="1"/>
      <c r="N228" s="1"/>
      <c r="O228" s="28">
        <f>(IF(AND(J228&gt;0,J228&lt;=I228),J228,I228)*(L228-M228+N228))</f>
        <v>0</v>
      </c>
      <c r="P228" s="11"/>
      <c r="Q228" s="1"/>
      <c r="R228" s="1"/>
    </row>
    <row r="229" spans="1:18" ht="33.75">
      <c r="A229">
        <v>13</v>
      </c>
      <c r="B229">
        <v>43</v>
      </c>
      <c r="C229">
        <v>2018</v>
      </c>
      <c r="D229">
        <v>213</v>
      </c>
      <c r="G229" s="14">
        <v>213</v>
      </c>
      <c r="H229" s="19" t="s">
        <v>238</v>
      </c>
      <c r="I229" s="22">
        <v>500</v>
      </c>
      <c r="J229" s="22" t="s">
        <v>22</v>
      </c>
      <c r="K229" s="14"/>
      <c r="L229" s="6"/>
      <c r="M229" s="1"/>
      <c r="N229" s="1"/>
      <c r="O229" s="28">
        <f>(IF(AND(J229&gt;0,J229&lt;=I229),J229,I229)*(L229-M229+N229))</f>
        <v>0</v>
      </c>
      <c r="P229" s="11"/>
      <c r="Q229" s="1"/>
      <c r="R229" s="1"/>
    </row>
    <row r="230" spans="1:18" ht="67.5">
      <c r="A230">
        <v>13</v>
      </c>
      <c r="B230">
        <v>43</v>
      </c>
      <c r="C230">
        <v>2018</v>
      </c>
      <c r="D230">
        <v>214</v>
      </c>
      <c r="G230" s="14">
        <v>214</v>
      </c>
      <c r="H230" s="19" t="s">
        <v>239</v>
      </c>
      <c r="I230" s="22">
        <v>150</v>
      </c>
      <c r="J230" s="22" t="s">
        <v>22</v>
      </c>
      <c r="K230" s="14"/>
      <c r="L230" s="6"/>
      <c r="M230" s="1"/>
      <c r="N230" s="1"/>
      <c r="O230" s="28">
        <f>(IF(AND(J230&gt;0,J230&lt;=I230),J230,I230)*(L230-M230+N230))</f>
        <v>0</v>
      </c>
      <c r="P230" s="11"/>
      <c r="Q230" s="1"/>
      <c r="R230" s="1"/>
    </row>
    <row r="231" spans="1:18" ht="33.75">
      <c r="A231">
        <v>13</v>
      </c>
      <c r="B231">
        <v>43</v>
      </c>
      <c r="C231">
        <v>2018</v>
      </c>
      <c r="D231">
        <v>215</v>
      </c>
      <c r="G231" s="14">
        <v>215</v>
      </c>
      <c r="H231" s="19" t="s">
        <v>240</v>
      </c>
      <c r="I231" s="22">
        <v>60</v>
      </c>
      <c r="J231" s="22" t="s">
        <v>22</v>
      </c>
      <c r="K231" s="14"/>
      <c r="L231" s="6"/>
      <c r="M231" s="1"/>
      <c r="N231" s="1"/>
      <c r="O231" s="28">
        <f>(IF(AND(J231&gt;0,J231&lt;=I231),J231,I231)*(L231-M231+N231))</f>
        <v>0</v>
      </c>
      <c r="P231" s="11"/>
      <c r="Q231" s="1"/>
      <c r="R231" s="1"/>
    </row>
    <row r="232" spans="1:18" ht="56.25">
      <c r="A232">
        <v>13</v>
      </c>
      <c r="B232">
        <v>43</v>
      </c>
      <c r="C232">
        <v>2018</v>
      </c>
      <c r="D232">
        <v>216</v>
      </c>
      <c r="G232" s="14">
        <v>216</v>
      </c>
      <c r="H232" s="19" t="s">
        <v>241</v>
      </c>
      <c r="I232" s="22">
        <v>50</v>
      </c>
      <c r="J232" s="22" t="s">
        <v>22</v>
      </c>
      <c r="K232" s="14"/>
      <c r="L232" s="6"/>
      <c r="M232" s="1"/>
      <c r="N232" s="1"/>
      <c r="O232" s="28">
        <f>(IF(AND(J232&gt;0,J232&lt;=I232),J232,I232)*(L232-M232+N232))</f>
        <v>0</v>
      </c>
      <c r="P232" s="11"/>
      <c r="Q232" s="1"/>
      <c r="R232" s="1"/>
    </row>
    <row r="233" spans="1:18" ht="56.25">
      <c r="A233">
        <v>13</v>
      </c>
      <c r="B233">
        <v>43</v>
      </c>
      <c r="C233">
        <v>2018</v>
      </c>
      <c r="D233">
        <v>217</v>
      </c>
      <c r="G233" s="14">
        <v>217</v>
      </c>
      <c r="H233" s="19" t="s">
        <v>242</v>
      </c>
      <c r="I233" s="22">
        <v>250</v>
      </c>
      <c r="J233" s="22" t="s">
        <v>22</v>
      </c>
      <c r="K233" s="14"/>
      <c r="L233" s="6"/>
      <c r="M233" s="1"/>
      <c r="N233" s="1"/>
      <c r="O233" s="28">
        <f>(IF(AND(J233&gt;0,J233&lt;=I233),J233,I233)*(L233-M233+N233))</f>
        <v>0</v>
      </c>
      <c r="P233" s="11"/>
      <c r="Q233" s="1"/>
      <c r="R233" s="1"/>
    </row>
    <row r="234" spans="1:18" ht="45">
      <c r="A234">
        <v>13</v>
      </c>
      <c r="B234">
        <v>43</v>
      </c>
      <c r="C234">
        <v>2018</v>
      </c>
      <c r="D234">
        <v>218</v>
      </c>
      <c r="G234" s="14">
        <v>218</v>
      </c>
      <c r="H234" s="19" t="s">
        <v>243</v>
      </c>
      <c r="I234" s="22">
        <v>120</v>
      </c>
      <c r="J234" s="22" t="s">
        <v>22</v>
      </c>
      <c r="K234" s="14"/>
      <c r="L234" s="6"/>
      <c r="M234" s="1"/>
      <c r="N234" s="1"/>
      <c r="O234" s="28">
        <f>(IF(AND(J234&gt;0,J234&lt;=I234),J234,I234)*(L234-M234+N234))</f>
        <v>0</v>
      </c>
      <c r="P234" s="11"/>
      <c r="Q234" s="1"/>
      <c r="R234" s="1"/>
    </row>
    <row r="235" spans="1:18" ht="22.5">
      <c r="A235">
        <v>13</v>
      </c>
      <c r="B235">
        <v>43</v>
      </c>
      <c r="C235">
        <v>2018</v>
      </c>
      <c r="D235">
        <v>219</v>
      </c>
      <c r="G235" s="14">
        <v>219</v>
      </c>
      <c r="H235" s="19" t="s">
        <v>244</v>
      </c>
      <c r="I235" s="22">
        <v>400</v>
      </c>
      <c r="J235" s="22" t="s">
        <v>70</v>
      </c>
      <c r="K235" s="14"/>
      <c r="L235" s="6"/>
      <c r="M235" s="1"/>
      <c r="N235" s="1"/>
      <c r="O235" s="28">
        <f>(IF(AND(J235&gt;0,J235&lt;=I235),J235,I235)*(L235-M235+N235))</f>
        <v>0</v>
      </c>
      <c r="P235" s="11"/>
      <c r="Q235" s="1"/>
      <c r="R235" s="1"/>
    </row>
    <row r="236" spans="1:18" ht="56.25">
      <c r="A236">
        <v>13</v>
      </c>
      <c r="B236">
        <v>43</v>
      </c>
      <c r="C236">
        <v>2018</v>
      </c>
      <c r="D236">
        <v>220</v>
      </c>
      <c r="G236" s="14">
        <v>220</v>
      </c>
      <c r="H236" s="19" t="s">
        <v>245</v>
      </c>
      <c r="I236" s="22">
        <v>480</v>
      </c>
      <c r="J236" s="22" t="s">
        <v>70</v>
      </c>
      <c r="K236" s="14"/>
      <c r="L236" s="6"/>
      <c r="M236" s="1"/>
      <c r="N236" s="1"/>
      <c r="O236" s="28">
        <f>(IF(AND(J236&gt;0,J236&lt;=I236),J236,I236)*(L236-M236+N236))</f>
        <v>0</v>
      </c>
      <c r="P236" s="11"/>
      <c r="Q236" s="1"/>
      <c r="R236" s="1"/>
    </row>
    <row r="237" spans="1:18" ht="56.25">
      <c r="A237">
        <v>13</v>
      </c>
      <c r="B237">
        <v>43</v>
      </c>
      <c r="C237">
        <v>2018</v>
      </c>
      <c r="D237">
        <v>221</v>
      </c>
      <c r="G237" s="14">
        <v>221</v>
      </c>
      <c r="H237" s="19" t="s">
        <v>246</v>
      </c>
      <c r="I237" s="22">
        <v>150</v>
      </c>
      <c r="J237" s="22" t="s">
        <v>22</v>
      </c>
      <c r="K237" s="14"/>
      <c r="L237" s="6"/>
      <c r="M237" s="1"/>
      <c r="N237" s="1"/>
      <c r="O237" s="28">
        <f>(IF(AND(J237&gt;0,J237&lt;=I237),J237,I237)*(L237-M237+N237))</f>
        <v>0</v>
      </c>
      <c r="P237" s="11"/>
      <c r="Q237" s="1"/>
      <c r="R237" s="1"/>
    </row>
    <row r="238" spans="1:18" ht="33.75">
      <c r="A238">
        <v>13</v>
      </c>
      <c r="B238">
        <v>43</v>
      </c>
      <c r="C238">
        <v>2018</v>
      </c>
      <c r="D238">
        <v>222</v>
      </c>
      <c r="G238" s="14">
        <v>222</v>
      </c>
      <c r="H238" s="19" t="s">
        <v>247</v>
      </c>
      <c r="I238" s="22">
        <v>10</v>
      </c>
      <c r="J238" s="22" t="s">
        <v>22</v>
      </c>
      <c r="K238" s="14"/>
      <c r="L238" s="6"/>
      <c r="M238" s="1"/>
      <c r="N238" s="1"/>
      <c r="O238" s="28">
        <f>(IF(AND(J238&gt;0,J238&lt;=I238),J238,I238)*(L238-M238+N238))</f>
        <v>0</v>
      </c>
      <c r="P238" s="11"/>
      <c r="Q238" s="1"/>
      <c r="R238" s="1"/>
    </row>
    <row r="239" spans="1:18" ht="33.75">
      <c r="A239">
        <v>13</v>
      </c>
      <c r="B239">
        <v>43</v>
      </c>
      <c r="C239">
        <v>2018</v>
      </c>
      <c r="D239">
        <v>223</v>
      </c>
      <c r="G239" s="14">
        <v>223</v>
      </c>
      <c r="H239" s="19" t="s">
        <v>248</v>
      </c>
      <c r="I239" s="22">
        <v>10</v>
      </c>
      <c r="J239" s="22" t="s">
        <v>22</v>
      </c>
      <c r="K239" s="14"/>
      <c r="L239" s="6"/>
      <c r="M239" s="1"/>
      <c r="N239" s="1"/>
      <c r="O239" s="28">
        <f>(IF(AND(J239&gt;0,J239&lt;=I239),J239,I239)*(L239-M239+N239))</f>
        <v>0</v>
      </c>
      <c r="P239" s="11"/>
      <c r="Q239" s="1"/>
      <c r="R239" s="1"/>
    </row>
    <row r="240" spans="1:18" ht="22.5">
      <c r="A240">
        <v>13</v>
      </c>
      <c r="B240">
        <v>43</v>
      </c>
      <c r="C240">
        <v>2018</v>
      </c>
      <c r="D240">
        <v>224</v>
      </c>
      <c r="G240" s="14">
        <v>224</v>
      </c>
      <c r="H240" s="19" t="s">
        <v>249</v>
      </c>
      <c r="I240" s="22">
        <v>60</v>
      </c>
      <c r="J240" s="22" t="s">
        <v>22</v>
      </c>
      <c r="K240" s="14"/>
      <c r="L240" s="6"/>
      <c r="M240" s="1"/>
      <c r="N240" s="1"/>
      <c r="O240" s="28">
        <f>(IF(AND(J240&gt;0,J240&lt;=I240),J240,I240)*(L240-M240+N240))</f>
        <v>0</v>
      </c>
      <c r="P240" s="11"/>
      <c r="Q240" s="1"/>
      <c r="R240" s="1"/>
    </row>
    <row r="241" spans="1:18" ht="33.75">
      <c r="A241">
        <v>13</v>
      </c>
      <c r="B241">
        <v>43</v>
      </c>
      <c r="C241">
        <v>2018</v>
      </c>
      <c r="D241">
        <v>225</v>
      </c>
      <c r="G241" s="14">
        <v>225</v>
      </c>
      <c r="H241" s="19" t="s">
        <v>250</v>
      </c>
      <c r="I241" s="22">
        <v>100</v>
      </c>
      <c r="J241" s="22" t="s">
        <v>22</v>
      </c>
      <c r="K241" s="14"/>
      <c r="L241" s="6"/>
      <c r="M241" s="1"/>
      <c r="N241" s="1"/>
      <c r="O241" s="28">
        <f>(IF(AND(J241&gt;0,J241&lt;=I241),J241,I241)*(L241-M241+N241))</f>
        <v>0</v>
      </c>
      <c r="P241" s="11"/>
      <c r="Q241" s="1"/>
      <c r="R241" s="1"/>
    </row>
    <row r="242" spans="1:18" ht="45">
      <c r="A242">
        <v>13</v>
      </c>
      <c r="B242">
        <v>43</v>
      </c>
      <c r="C242">
        <v>2018</v>
      </c>
      <c r="D242">
        <v>226</v>
      </c>
      <c r="G242" s="14">
        <v>226</v>
      </c>
      <c r="H242" s="19" t="s">
        <v>251</v>
      </c>
      <c r="I242" s="22">
        <v>400</v>
      </c>
      <c r="J242" s="22" t="s">
        <v>70</v>
      </c>
      <c r="K242" s="14"/>
      <c r="L242" s="6"/>
      <c r="M242" s="1"/>
      <c r="N242" s="1"/>
      <c r="O242" s="28">
        <f>(IF(AND(J242&gt;0,J242&lt;=I242),J242,I242)*(L242-M242+N242))</f>
        <v>0</v>
      </c>
      <c r="P242" s="11"/>
      <c r="Q242" s="1"/>
      <c r="R242" s="1"/>
    </row>
    <row r="243" spans="1:18" ht="22.5">
      <c r="A243">
        <v>13</v>
      </c>
      <c r="B243">
        <v>43</v>
      </c>
      <c r="C243">
        <v>2018</v>
      </c>
      <c r="D243">
        <v>227</v>
      </c>
      <c r="G243" s="14">
        <v>227</v>
      </c>
      <c r="H243" s="19" t="s">
        <v>252</v>
      </c>
      <c r="I243" s="22">
        <v>600</v>
      </c>
      <c r="J243" s="22" t="s">
        <v>22</v>
      </c>
      <c r="K243" s="14"/>
      <c r="L243" s="6"/>
      <c r="M243" s="1"/>
      <c r="N243" s="1"/>
      <c r="O243" s="28">
        <f>(IF(AND(J243&gt;0,J243&lt;=I243),J243,I243)*(L243-M243+N243))</f>
        <v>0</v>
      </c>
      <c r="P243" s="11"/>
      <c r="Q243" s="1"/>
      <c r="R243" s="1"/>
    </row>
    <row r="244" spans="1:18" ht="45">
      <c r="A244">
        <v>13</v>
      </c>
      <c r="B244">
        <v>43</v>
      </c>
      <c r="C244">
        <v>2018</v>
      </c>
      <c r="D244">
        <v>228</v>
      </c>
      <c r="G244" s="14">
        <v>228</v>
      </c>
      <c r="H244" s="19" t="s">
        <v>253</v>
      </c>
      <c r="I244" s="22">
        <v>65</v>
      </c>
      <c r="J244" s="22" t="s">
        <v>70</v>
      </c>
      <c r="K244" s="14"/>
      <c r="L244" s="6"/>
      <c r="M244" s="1"/>
      <c r="N244" s="1"/>
      <c r="O244" s="28">
        <f>(IF(AND(J244&gt;0,J244&lt;=I244),J244,I244)*(L244-M244+N244))</f>
        <v>0</v>
      </c>
      <c r="P244" s="11"/>
      <c r="Q244" s="1"/>
      <c r="R244" s="1"/>
    </row>
    <row r="245" spans="7:18" ht="15">
      <c r="G245" s="14"/>
      <c r="H245" s="19"/>
      <c r="I245" s="22"/>
      <c r="J245" s="22"/>
      <c r="K245" s="14"/>
      <c r="L245" s="6"/>
      <c r="M245" s="1"/>
      <c r="N245" s="1"/>
      <c r="O245" s="8"/>
      <c r="P245" s="11"/>
      <c r="Q245" s="1"/>
      <c r="R245" s="1"/>
    </row>
    <row r="246" spans="8:15" ht="15">
      <c r="H246" s="33"/>
      <c r="L246" s="30" t="s">
        <v>254</v>
      </c>
      <c r="N246" s="31"/>
      <c r="O246" s="32">
        <f>SUM(O10:O244)</f>
        <v>0</v>
      </c>
    </row>
    <row r="247" ht="15.75" thickBot="1">
      <c r="H247" s="33"/>
    </row>
    <row r="248" spans="8:16" ht="15">
      <c r="H248" s="33"/>
      <c r="N248" s="38"/>
      <c r="O248" s="41"/>
      <c r="P248" s="42" t="s">
        <v>259</v>
      </c>
    </row>
    <row r="249" spans="8:16" ht="15">
      <c r="H249" s="33" t="s">
        <v>255</v>
      </c>
      <c r="I249" s="36"/>
      <c r="N249" s="38"/>
      <c r="O249" s="40"/>
      <c r="P249" s="39"/>
    </row>
    <row r="250" spans="8:16" ht="15">
      <c r="H250" s="33" t="s">
        <v>256</v>
      </c>
      <c r="I250" s="36"/>
      <c r="N250" s="38"/>
      <c r="O250" s="40"/>
      <c r="P250" s="39"/>
    </row>
    <row r="251" spans="8:16" ht="15">
      <c r="H251" s="33" t="s">
        <v>257</v>
      </c>
      <c r="I251" s="3"/>
      <c r="N251" s="38"/>
      <c r="O251" s="40"/>
      <c r="P251" s="39"/>
    </row>
    <row r="252" spans="8:16" ht="15">
      <c r="H252" s="33" t="s">
        <v>258</v>
      </c>
      <c r="I252" s="36"/>
      <c r="N252" s="38"/>
      <c r="O252" s="40"/>
      <c r="P252" s="39"/>
    </row>
    <row r="253" spans="8:16" ht="15">
      <c r="H253" s="33"/>
      <c r="I253" s="37"/>
      <c r="N253" s="38"/>
      <c r="O253" s="40"/>
      <c r="P253" s="39"/>
    </row>
    <row r="254" spans="8:16" ht="15">
      <c r="H254" s="33"/>
      <c r="I254" s="3"/>
      <c r="N254" s="38"/>
      <c r="O254" s="40"/>
      <c r="P254" s="39"/>
    </row>
    <row r="255" spans="8:16" ht="15">
      <c r="H255" s="33"/>
      <c r="I255" s="3"/>
      <c r="N255" s="38"/>
      <c r="O255" s="40"/>
      <c r="P255" s="39"/>
    </row>
    <row r="256" spans="14:16" ht="15">
      <c r="N256" s="38"/>
      <c r="O256" s="40"/>
      <c r="P256" s="39"/>
    </row>
    <row r="257" spans="14:16" ht="15.75" thickBot="1">
      <c r="N257" s="38"/>
      <c r="O257" s="43"/>
      <c r="P257" s="44" t="s">
        <v>260</v>
      </c>
    </row>
  </sheetData>
  <sheetProtection sheet="1" objects="1" scenarios="1"/>
  <printOptions/>
  <pageMargins left="0.196850393700787" right="0.196850393700787" top="0.393700787401575" bottom="0.393700787401575" header="0.511811023622047" footer="0.196850393700787"/>
  <pageSetup horizontalDpi="600" verticalDpi="600" orientation="landscape" paperSize="9" r:id="rId1"/>
  <headerFooter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 Luis</dc:creator>
  <cp:keywords/>
  <dc:description/>
  <cp:lastModifiedBy>Andre Luis</cp:lastModifiedBy>
  <dcterms:created xsi:type="dcterms:W3CDTF">2018-10-26T20:36:00Z</dcterms:created>
  <dcterms:modified xsi:type="dcterms:W3CDTF">2018-10-26T20:36:08Z</dcterms:modified>
  <cp:category/>
  <cp:version/>
  <cp:contentType/>
  <cp:contentStatus/>
</cp:coreProperties>
</file>